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81C8CF35-24CE-428A-8CCE-BF6AA49A8234}" xr6:coauthVersionLast="47" xr6:coauthVersionMax="47" xr10:uidLastSave="{00000000-0000-0000-0000-000000000000}"/>
  <bookViews>
    <workbookView xWindow="-120" yWindow="-120" windowWidth="38640" windowHeight="15720" tabRatio="859" activeTab="8"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16" l="1"/>
  <c r="D39" i="16"/>
  <c r="D35" i="16"/>
  <c r="D31" i="16"/>
  <c r="D26" i="23"/>
  <c r="L26" i="23"/>
  <c r="K26" i="23"/>
  <c r="AB68" i="15"/>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c r="E63" i="15" s="1"/>
  <c r="F63" i="15" s="1"/>
  <c r="C61" i="15"/>
  <c r="E61" i="15" s="1"/>
  <c r="F61" i="15" s="1"/>
  <c r="T60" i="15"/>
  <c r="L60" i="15"/>
  <c r="X59" i="15"/>
  <c r="T59" i="15"/>
  <c r="P59" i="15"/>
  <c r="H59" i="15"/>
  <c r="X57" i="15"/>
  <c r="T57" i="15"/>
  <c r="P57" i="15"/>
  <c r="L57" i="15"/>
  <c r="H57" i="15"/>
  <c r="AB57" i="15" s="1"/>
  <c r="C57" i="15" s="1"/>
  <c r="E57" i="15" s="1"/>
  <c r="F57" i="15" s="1"/>
  <c r="X55" i="15"/>
  <c r="T55" i="15"/>
  <c r="AB55" i="15" s="1"/>
  <c r="C55" i="15" s="1"/>
  <c r="E55" i="15" s="1"/>
  <c r="F55" i="15" s="1"/>
  <c r="P55" i="15"/>
  <c r="L55" i="15"/>
  <c r="H55" i="15"/>
  <c r="AB54" i="15"/>
  <c r="C54" i="15" s="1"/>
  <c r="E54" i="15" s="1"/>
  <c r="F54" i="15" s="1"/>
  <c r="X60" i="15"/>
  <c r="P60" i="15"/>
  <c r="AB52" i="15"/>
  <c r="C52" i="15" s="1"/>
  <c r="E52" i="15" s="1"/>
  <c r="F52" i="15" s="1"/>
  <c r="L59" i="15"/>
  <c r="AB59" i="15" s="1"/>
  <c r="C59" i="15" s="1"/>
  <c r="E59" i="15" s="1"/>
  <c r="F59" i="15" s="1"/>
  <c r="AB50" i="15"/>
  <c r="C50" i="15" s="1"/>
  <c r="E50" i="15" s="1"/>
  <c r="F50" i="15" s="1"/>
  <c r="T58" i="15"/>
  <c r="P58" i="15"/>
  <c r="L58" i="15"/>
  <c r="H58" i="15"/>
  <c r="X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E38" i="15"/>
  <c r="F38" i="15" s="1"/>
  <c r="C38" i="15"/>
  <c r="AB37" i="15"/>
  <c r="C37" i="15" s="1"/>
  <c r="E37" i="15" s="1"/>
  <c r="F37" i="15" s="1"/>
  <c r="AB36" i="15"/>
  <c r="C36" i="15"/>
  <c r="E36" i="15" s="1"/>
  <c r="F36" i="15" s="1"/>
  <c r="G31" i="15"/>
  <c r="AB29" i="15"/>
  <c r="AB28" i="15"/>
  <c r="E28" i="15"/>
  <c r="X24" i="15"/>
  <c r="T24" i="15"/>
  <c r="P24" i="15"/>
  <c r="L24" i="15"/>
  <c r="AB27" i="15"/>
  <c r="AB26" i="15"/>
  <c r="AB25" i="15"/>
  <c r="G24" i="15"/>
  <c r="B21" i="22"/>
  <c r="F25" i="23"/>
  <c r="G25" i="23"/>
  <c r="H25" i="23"/>
  <c r="I25" i="23"/>
  <c r="J25" i="23"/>
  <c r="K25" i="23"/>
  <c r="L25" i="23"/>
  <c r="M25" i="23"/>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P26" i="23"/>
  <c r="R26" i="23"/>
  <c r="X26" i="23"/>
  <c r="AB26" i="23"/>
  <c r="P27" i="23"/>
  <c r="R27" i="23"/>
  <c r="AB24" i="15" l="1"/>
  <c r="C48" i="7" s="1"/>
  <c r="AB58" i="15"/>
  <c r="C58" i="15" s="1"/>
  <c r="E58" i="15" s="1"/>
  <c r="F58" i="15" s="1"/>
  <c r="P31" i="15"/>
  <c r="X33" i="15"/>
  <c r="T31" i="15"/>
  <c r="AB51" i="15"/>
  <c r="C51" i="15" s="1"/>
  <c r="E51" i="15" s="1"/>
  <c r="F51" i="15" s="1"/>
  <c r="P33" i="15"/>
  <c r="E31" i="15"/>
  <c r="F31" i="15" s="1"/>
  <c r="L31" i="15" s="1"/>
  <c r="T33" i="15"/>
  <c r="AB49" i="15"/>
  <c r="C49" i="15" s="1"/>
  <c r="E49" i="15" s="1"/>
  <c r="F49" i="15" s="1"/>
  <c r="E32" i="15"/>
  <c r="F32" i="15" s="1"/>
  <c r="L32" i="15" s="1"/>
  <c r="C30" i="15"/>
  <c r="H56" i="15"/>
  <c r="AB56" i="15" s="1"/>
  <c r="C56" i="15" s="1"/>
  <c r="E56" i="15" s="1"/>
  <c r="F56" i="15" s="1"/>
  <c r="H60" i="15"/>
  <c r="AB60" i="15" s="1"/>
  <c r="C60" i="15" s="1"/>
  <c r="E60" i="15" s="1"/>
  <c r="F60" i="15" s="1"/>
  <c r="P32" i="15"/>
  <c r="H24" i="15"/>
  <c r="H31" i="15"/>
  <c r="T32" i="15"/>
  <c r="H32" i="15"/>
  <c r="E29" i="15"/>
  <c r="B55" i="22"/>
  <c r="B53" i="22"/>
  <c r="B39" i="22"/>
  <c r="A4" i="12"/>
  <c r="A6" i="13" s="1"/>
  <c r="A5" i="14" s="1"/>
  <c r="A5" i="6" s="1"/>
  <c r="A4" i="17" s="1"/>
  <c r="A5" i="10" s="1"/>
  <c r="A5" i="19" s="1"/>
  <c r="A15" i="6"/>
  <c r="A14" i="17" s="1"/>
  <c r="A15" i="10" s="1"/>
  <c r="A15" i="19" s="1"/>
  <c r="A12" i="6"/>
  <c r="A11" i="17" s="1"/>
  <c r="A9" i="6"/>
  <c r="A8" i="17" s="1"/>
  <c r="A9" i="10" s="1"/>
  <c r="A9" i="19" s="1"/>
  <c r="A8" i="12"/>
  <c r="A10" i="13" s="1"/>
  <c r="A11" i="12"/>
  <c r="A13" i="13" s="1"/>
  <c r="A14" i="12"/>
  <c r="A16" i="13" s="1"/>
  <c r="C24" i="15" l="1"/>
  <c r="T34" i="15"/>
  <c r="H33" i="15"/>
  <c r="E33" i="15"/>
  <c r="X34" i="15"/>
  <c r="P34" i="15"/>
  <c r="X31" i="15"/>
  <c r="AB31" i="15" s="1"/>
  <c r="H34" i="15"/>
  <c r="X32" i="15"/>
  <c r="AB32" i="15" s="1"/>
  <c r="B52" i="22"/>
  <c r="B34" i="22"/>
  <c r="B29" i="22"/>
  <c r="B30" i="22" s="1"/>
  <c r="B54" i="22"/>
  <c r="B49" i="22"/>
  <c r="B51" i="22" s="1"/>
  <c r="A12" i="10"/>
  <c r="A12" i="19"/>
  <c r="F33" i="15" l="1"/>
  <c r="L33" i="15" s="1"/>
  <c r="E34" i="15"/>
  <c r="F34" i="15" s="1"/>
  <c r="L34" i="15" s="1"/>
  <c r="AB34" i="15" s="1"/>
  <c r="AB33" i="15"/>
  <c r="AB30" i="15" s="1"/>
  <c r="C49" i="7" s="1"/>
  <c r="F24" i="15"/>
  <c r="E24" i="15"/>
</calcChain>
</file>

<file path=xl/sharedStrings.xml><?xml version="1.0" encoding="utf-8"?>
<sst xmlns="http://schemas.openxmlformats.org/spreadsheetml/2006/main" count="2051" uniqueCount="620">
  <si>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</si>
  <si>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</si>
  <si>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</si>
  <si>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</si>
  <si>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</si>
  <si>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</si>
  <si>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</si>
  <si>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</si>
  <si>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</si>
  <si>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</si>
  <si>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</si>
  <si>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</si>
  <si>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</si>
  <si>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</si>
  <si>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</si>
  <si>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</si>
  <si>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</si>
  <si>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</si>
  <si>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</si>
  <si>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</si>
  <si>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</si>
  <si>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</si>
  <si>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</si>
  <si>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</si>
  <si>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</si>
  <si>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</si>
  <si>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</si>
  <si>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</si>
  <si>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</si>
  <si>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</si>
  <si>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</si>
  <si>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</si>
  <si>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</si>
  <si>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</si>
  <si>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</si>
  <si>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</si>
  <si>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</si>
  <si>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</si>
  <si>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</si>
  <si>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</si>
  <si>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</si>
  <si>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</si>
  <si>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</si>
  <si>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</si>
  <si>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</si>
  <si>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</si>
  <si>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</si>
  <si>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</si>
  <si>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</si>
  <si>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</si>
  <si>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</si>
  <si>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</si>
  <si>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</si>
  <si>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</si>
  <si>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</si>
  <si>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</si>
  <si>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</si>
  <si>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</si>
  <si>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</si>
  <si>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</si>
  <si>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</si>
  <si>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</si>
  <si>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</si>
  <si>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</si>
  <si>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</si>
  <si>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</si>
  <si>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</si>
  <si>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</si>
  <si>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</si>
  <si>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</si>
  <si>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</si>
  <si>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</si>
  <si>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</si>
  <si>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</si>
  <si>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</si>
  <si>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</si>
  <si>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</si>
  <si>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</si>
  <si>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</si>
  <si>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</si>
  <si>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</si>
  <si>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</si>
  <si>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</si>
  <si>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</si>
  <si>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</si>
  <si>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</si>
  <si>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</si>
  <si>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</si>
  <si>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</si>
  <si>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</si>
  <si>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</si>
  <si>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</si>
  <si>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</si>
  <si>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</si>
  <si>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</si>
  <si>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</si>
  <si>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</si>
  <si>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</si>
  <si>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</si>
  <si>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</si>
  <si>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</si>
  <si>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</si>
  <si>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</si>
  <si>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</si>
  <si>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</si>
  <si>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</si>
  <si>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</si>
  <si>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</si>
  <si>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</si>
  <si>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</si>
  <si>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</si>
  <si>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</si>
  <si>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</si>
  <si>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</si>
  <si>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</si>
  <si>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</si>
  <si>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</si>
  <si>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</si>
  <si>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</si>
  <si>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</si>
  <si>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</si>
  <si>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</si>
  <si>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</si>
  <si>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</si>
  <si>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</si>
  <si>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</si>
  <si>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</si>
  <si>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</si>
  <si>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</si>
  <si>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</si>
  <si>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</si>
  <si>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</si>
  <si>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</si>
  <si>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</si>
  <si>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</si>
  <si>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</si>
  <si>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</si>
  <si>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</si>
  <si>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</si>
  <si>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</si>
  <si>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</si>
  <si>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</si>
  <si>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</si>
  <si>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</si>
  <si>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</si>
  <si>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</si>
  <si>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</si>
  <si>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</si>
  <si>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</si>
  <si>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</si>
  <si>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</si>
  <si>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</si>
  <si>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</si>
  <si>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</si>
  <si>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</si>
  <si>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</si>
  <si>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</si>
  <si>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</si>
  <si>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</si>
  <si>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</si>
  <si>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</si>
  <si>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</si>
  <si>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</si>
  <si>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</si>
  <si>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</si>
  <si>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</si>
  <si>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</si>
  <si>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</si>
  <si>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</si>
  <si>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</si>
  <si>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</si>
  <si>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</si>
  <si>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</si>
  <si>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</si>
  <si>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</si>
  <si>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</si>
  <si>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</si>
  <si>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</si>
  <si>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</si>
  <si>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</si>
  <si>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</si>
  <si>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</si>
  <si>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</si>
  <si>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</si>
  <si>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</si>
  <si>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</si>
  <si>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</si>
  <si>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</si>
  <si>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</si>
  <si>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</si>
  <si>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</si>
  <si>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</si>
  <si>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</si>
  <si>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</si>
  <si>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</si>
  <si>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</si>
  <si>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</si>
  <si>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</si>
  <si>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</si>
  <si>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</si>
  <si>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</si>
  <si>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</si>
  <si>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</si>
  <si>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</si>
  <si>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</si>
  <si>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</si>
  <si>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</si>
  <si>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</si>
  <si>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</si>
  <si>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</si>
  <si>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</si>
  <si>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</si>
  <si>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</si>
  <si>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</si>
  <si>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</si>
  <si>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</si>
  <si>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</si>
  <si>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</si>
  <si>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</si>
  <si>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</si>
  <si>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</si>
  <si>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</si>
  <si>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</si>
  <si>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</si>
  <si>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</si>
  <si>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</si>
  <si>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</si>
  <si>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</si>
  <si>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</si>
  <si>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</si>
  <si>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</si>
  <si>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</si>
  <si>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</si>
  <si>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</si>
  <si>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</si>
  <si>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</si>
  <si>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</si>
  <si>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</si>
  <si>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</si>
  <si>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</si>
  <si>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</si>
  <si>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</si>
  <si>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</si>
  <si>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</si>
  <si>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</si>
  <si>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</si>
  <si>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</si>
  <si>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</si>
  <si>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</si>
  <si>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</si>
  <si>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</si>
  <si>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</si>
  <si>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</si>
  <si>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</si>
  <si>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</si>
  <si>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</si>
  <si>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</si>
  <si>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</si>
  <si>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</si>
  <si>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</si>
  <si>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</si>
  <si>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</si>
  <si>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</si>
  <si>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</si>
  <si>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</si>
  <si>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</si>
  <si>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</si>
  <si>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</si>
  <si>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</si>
  <si>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</si>
  <si>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</si>
  <si>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</si>
  <si>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</si>
  <si>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</si>
  <si>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</si>
  <si>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</si>
  <si>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</si>
  <si>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</si>
  <si>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</si>
  <si>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</si>
  <si>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</si>
  <si>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</si>
  <si>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</si>
  <si>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</si>
  <si>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</si>
  <si>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</si>
  <si>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</si>
  <si>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</si>
  <si>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</si>
  <si>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</si>
  <si>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</si>
  <si>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</si>
  <si>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</si>
  <si>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</si>
  <si>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</si>
  <si>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</si>
  <si>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</si>
  <si>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</si>
  <si>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</si>
  <si>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</si>
  <si>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</si>
  <si>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</si>
  <si>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</si>
  <si>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</si>
  <si>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</si>
  <si>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</si>
  <si>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</si>
  <si>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</si>
  <si>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</si>
  <si>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</si>
  <si>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</si>
  <si>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</si>
  <si>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</si>
  <si>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</si>
  <si>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</si>
  <si>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</si>
  <si>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</si>
  <si>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</si>
  <si>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</si>
  <si>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</si>
  <si>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</si>
  <si>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</si>
  <si>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</si>
  <si>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</si>
  <si>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</si>
  <si>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</si>
  <si>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</si>
  <si>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</si>
  <si>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</si>
  <si>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</si>
  <si>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</si>
  <si>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</si>
  <si>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</si>
  <si>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</si>
  <si>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</si>
  <si>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</si>
  <si>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</si>
  <si>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</si>
  <si>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</si>
  <si>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</si>
  <si>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</si>
  <si>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</si>
  <si>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</si>
  <si>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</si>
  <si>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</si>
  <si>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</si>
  <si>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</si>
  <si>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</si>
  <si>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</si>
  <si>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</si>
  <si>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</si>
  <si>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</si>
  <si>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</si>
  <si>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</si>
  <si>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</si>
  <si>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</si>
  <si>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</si>
  <si>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</si>
  <si>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</si>
  <si>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</si>
  <si>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</si>
  <si>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</si>
  <si>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</si>
  <si>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</si>
  <si>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</si>
  <si>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</si>
  <si>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</si>
  <si>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</si>
  <si>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</si>
  <si>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</si>
  <si>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</si>
  <si>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</si>
  <si>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</si>
  <si>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</si>
  <si>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</si>
  <si>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</si>
  <si>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</si>
  <si>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</si>
  <si>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</si>
  <si>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</si>
  <si>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</si>
  <si>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</si>
  <si>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</si>
  <si>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</si>
  <si>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</si>
  <si>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</si>
  <si>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</si>
  <si>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</si>
  <si>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</si>
  <si>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</si>
  <si>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</si>
  <si>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</si>
  <si>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</si>
  <si>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</si>
  <si>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</si>
  <si>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</si>
  <si>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</si>
  <si>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</si>
  <si>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</si>
  <si>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</si>
  <si>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</si>
  <si>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</si>
  <si>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</si>
  <si>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</si>
  <si>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</si>
  <si>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</si>
  <si>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</si>
  <si>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</si>
  <si>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</si>
  <si>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</si>
  <si>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</si>
  <si>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</si>
  <si>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</si>
  <si>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</si>
  <si>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</si>
  <si>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</si>
  <si>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</si>
  <si>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</si>
  <si>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</si>
  <si>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</si>
  <si>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</si>
  <si>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</si>
  <si>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</si>
  <si>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</si>
  <si>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</si>
  <si>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</si>
  <si>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</si>
  <si>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</si>
  <si>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</si>
  <si>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</si>
  <si>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</si>
  <si>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</si>
  <si>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</si>
  <si>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</si>
  <si>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</si>
  <si>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</si>
  <si>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</si>
  <si>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</si>
  <si>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</si>
  <si>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</si>
  <si>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</si>
  <si>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</si>
  <si>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</si>
  <si>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</si>
  <si>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</si>
  <si>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</si>
  <si>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</si>
  <si>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</si>
  <si>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</si>
  <si>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</si>
  <si>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</si>
  <si>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</si>
  <si>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</si>
  <si>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</si>
  <si>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</si>
  <si>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</si>
  <si>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</si>
  <si>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</si>
  <si>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</si>
  <si>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</si>
  <si>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</si>
  <si>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</si>
  <si>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</si>
  <si>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</si>
  <si>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</si>
  <si>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</si>
  <si>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</si>
  <si>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</si>
  <si>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</si>
  <si>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</si>
  <si>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</si>
  <si>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</si>
  <si>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</si>
  <si>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</si>
  <si>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</si>
  <si>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</si>
  <si>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</si>
  <si>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</si>
  <si>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</si>
  <si>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</si>
  <si>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</si>
  <si>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</si>
  <si>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</si>
  <si>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</si>
  <si>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</si>
  <si>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</si>
  <si>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</si>
  <si>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</si>
  <si>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</si>
  <si>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</si>
  <si>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</si>
  <si>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</si>
  <si>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</si>
  <si>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</si>
  <si>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</si>
  <si>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</si>
  <si>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</si>
  <si>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</si>
  <si>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</si>
  <si>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</si>
  <si>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</si>
  <si>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</si>
  <si>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</si>
  <si>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</si>
  <si>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</si>
  <si>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</si>
  <si>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</si>
  <si>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</si>
  <si>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</si>
  <si>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</si>
  <si>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</si>
  <si>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</si>
  <si>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</si>
  <si>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</si>
  <si>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</si>
  <si>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</si>
  <si>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</si>
  <si>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</si>
  <si>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</si>
  <si>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</si>
  <si>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</si>
  <si>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</si>
  <si>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АО "ССК"</t>
  </si>
  <si>
    <t>Самарская область.</t>
  </si>
  <si>
    <t>не требуется</t>
  </si>
  <si>
    <t>не относится</t>
  </si>
  <si>
    <t>этапность отсутствует</t>
  </si>
  <si>
    <t>Нет</t>
  </si>
  <si>
    <t>Реализация в установленный срок</t>
  </si>
  <si>
    <t>АО "ССК"</t>
  </si>
  <si>
    <t>0%</t>
  </si>
  <si>
    <t>0</t>
  </si>
  <si>
    <t>P_0035</t>
  </si>
  <si>
    <t>КЛ-10 кВ от ТП-212 до ТП-254</t>
  </si>
  <si>
    <t>КЛ</t>
  </si>
  <si>
    <t>н/д</t>
  </si>
  <si>
    <t>Год раскрытия информации: 2025 год</t>
  </si>
  <si>
    <t>Центральные электрические сети  АО "ССК"</t>
  </si>
  <si>
    <t>г.о. Кинель</t>
  </si>
  <si>
    <t>не влияет</t>
  </si>
  <si>
    <t>+(Приказ № 125/1 от 15.05.2025)</t>
  </si>
  <si>
    <t>Отрытый способ и ГНБ</t>
  </si>
  <si>
    <t>3х185</t>
  </si>
  <si>
    <t xml:space="preserve"> </t>
  </si>
  <si>
    <t xml:space="preserve">С </t>
  </si>
  <si>
    <t>С</t>
  </si>
  <si>
    <t>1.2.2.1</t>
  </si>
  <si>
    <t>Повышение надежности электроснабжения в п.г.т. Алексеевка ул. Северная (реконструкция КЛ-10 кВ 0,369 км; КСО-366 1 шт.) Кинельский район Самарская область</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</si>
  <si>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</si>
  <si>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</si>
  <si>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</si>
  <si>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</si>
  <si>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</si>
  <si>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</si>
  <si>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</si>
  <si>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</si>
  <si>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</si>
  <si>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</si>
  <si>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</si>
  <si>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</si>
  <si>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</si>
  <si>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нд</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</si>
  <si>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</si>
  <si>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</si>
  <si>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</si>
  <si>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</si>
  <si>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</si>
  <si>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</si>
  <si>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</si>
  <si>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</si>
  <si>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Повышение надежности электроснабжения в п.г.т. Алексеевка ул. Северная (реконструкция КЛ-10 кВ 0,369 км; установка КСО-366 1 шт.) Кинельский район Самарская область</t>
  </si>
  <si>
    <t>-</t>
  </si>
  <si>
    <t>https://zakupki.gov.ru</t>
  </si>
  <si>
    <t>ООО «ЭНЕРГО-МОДУЛЬ»</t>
  </si>
  <si>
    <t>5457,01;       5484,43</t>
  </si>
  <si>
    <t>ООО «ЭНЕРГО-МОДУЛЬ»; №2</t>
  </si>
  <si>
    <t>Закупочная документация доступна для ознакомления и скачивания на сайте www.zakupki.gov.ru всем желающим</t>
  </si>
  <si>
    <t>Открытый запрос оферт</t>
  </si>
  <si>
    <t>БДР</t>
  </si>
  <si>
    <t>Выполнение строительно-монтажных работ по объекту: "Повышение надежности электроснабжения в п.г.т. Алексеевка ул. Северная (реконструкция КЛ-10 кВ 0,369 км; установка КСО-366 1 шт.)" Кинельский район Самарская область</t>
  </si>
  <si>
    <t>работа</t>
  </si>
  <si>
    <t>7.2.1.12.</t>
  </si>
  <si>
    <t>ООО "ИНСТРЭЛ"</t>
  </si>
  <si>
    <t>Безальтернативная закупка</t>
  </si>
  <si>
    <t>Выполнение проектно-изыскательских работ по объекту: "Повышение надежности электроснабжения в п.г.т. Алексеевка ул. Северная (реконструкция КЛ-10 кВ 0,369 км; установка КСО-366 1 шт.)" Кинельский район Самарская область</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</si>
  <si>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</si>
  <si>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</si>
  <si>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</si>
  <si>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</si>
  <si>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В рамках договора на СМР</t>
  </si>
  <si>
    <t>Приказ об утверждении ПСД  № 125/1 от 15.05.2025</t>
  </si>
  <si>
    <t>договор на ПИР № 22633 от 23.05.2024 подрядчик ООО "ИНСТРЭЛ"</t>
  </si>
  <si>
    <t>объем заключенного договора в ценах 2024 года с НДС, млн. руб.</t>
  </si>
  <si>
    <t>договор на СМР № 1404 от 08.09.2025 подрядчик ООО "ЭНЕРГО-МОДУЛЬ"</t>
  </si>
  <si>
    <t>объем заключенного договора в ценах 2025 года с НДС, млн. руб.</t>
  </si>
  <si>
    <t>ООО "ЭНЕРГО-МОДУЛЬ"</t>
  </si>
  <si>
    <t>Самарская область, Кинельский район, г.о. Кинель</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</si>
  <si>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</si>
  <si>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</si>
  <si>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</si>
  <si>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</si>
  <si>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Комплексное опробование оборудования</t>
  </si>
  <si>
    <t>Получение разрешения на ввод объекта в эксплуатацию.</t>
  </si>
  <si>
    <t>Реконструкция КЛ-10 кВ с монтажом второй цепи</t>
  </si>
  <si>
    <t>Соглашение об условиях осуществления регулируемых видов деятельности №2 от 23.06.2024</t>
  </si>
  <si>
    <t>3х120</t>
  </si>
  <si>
    <t>2013</t>
  </si>
  <si>
    <t>АКТ  ТО б/н от 2020г.</t>
  </si>
  <si>
    <t xml:space="preserve">КЛ ремонтировалась с установкой соединительных и концевых муфт, имеется коррозия свинцовой оболочки КЛ из-за сильной кислотности грунта в месте прокладки КЛ и обилия грунтовых вод. </t>
  </si>
  <si>
    <t>Лист осмотра б/н от 05.06.2024г.</t>
  </si>
  <si>
    <t xml:space="preserve">Имеется коррозия свинцовой оболочки КЛ из-за сильной кислотности грунта в месте прокладки КЛ и обилия грунтовых вод. </t>
  </si>
  <si>
    <t xml:space="preserve">Устройство второй цепи кольцующей перемычки.
В целях повышения надёжности электроснабжения данного населённых пунка. Повысить надёжность электроснабжения социально значимых объектов (больница, детские сады). </t>
  </si>
  <si>
    <t>В составе проекта предусматривается монтаж второй цепи КЛ-10 кВ от ТП-212 до ТП-254 -0,369 км.  и камеры(ячейки) КСО-366 - 1 шт.</t>
  </si>
  <si>
    <t>Развитие электрической сети/усиление существующей электрической сети</t>
  </si>
  <si>
    <t xml:space="preserve">Показатель увеличения протяженности линий электропередачи, не связанного с осуществлением технологического присоединения к электрическим сетям 10 кВ - 0,369 км                                  </t>
  </si>
  <si>
    <t xml:space="preserve">0,369 км (0,369 км), 1 шт (1 шт), </t>
  </si>
  <si>
    <t>1.1. Работы, услуги</t>
  </si>
  <si>
    <t>23.05.2024</t>
  </si>
  <si>
    <t>08.09.2025</t>
  </si>
  <si>
    <t>15.05.2025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</si>
</sst>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9">
    <numFmt numFmtId="44" formatCode="_-* #,##0.00\ &quot;₽&quot;_-;\-* #,##0.00\ &quot;₽&quot;_-;_-* &quot;-&quot;??\ &quot;₽&quot;_-;_-@_-"/>
    <numFmt numFmtId="43" formatCode="_-* #,##0.00_-;\-* #,##0.00_-;_-* &quot;-&quot;??_-;_-@_-"/>
    <numFmt numFmtId="164" formatCode="_-* #,##0.00_р_._-;\-* #,##0.00_р_._-;_-* &quot;-&quot;??_р_._-;_-@_-"/>
    <numFmt numFmtId="165" formatCode="#,##0_ ;\-#,##0\ "/>
    <numFmt numFmtId="166" formatCode="_-* #,##0.00\ _р_._-;\-* #,##0.00\ _р_._-;_-* &quot;-&quot;??\ _р_._-;_-@_-"/>
    <numFmt numFmtId="167" formatCode="#,##0.0"/>
    <numFmt numFmtId="168" formatCode="0.000"/>
    <numFmt numFmtId="169" formatCode="_-* #,##0.00\ _₽_-;\-* #,##0.00\ _₽_-;_-* &quot;-&quot;??\ _₽_-;_-@_-"/>
    <numFmt numFmtId="170" formatCode="_-* #,##0.00&quot;р.&quot;_-;\-* #,##0.00&quot;р.&quot;_-;_-* &quot;-&quot;??&quot;р.&quot;_-;_-@_-"/>
    <numFmt numFmtId="171" formatCode="_-* #,##0.00_р_._-;\-* #,##0.00_р_._-;_-* &quot;-&quot;_р_._-;_-@_-"/>
    <numFmt numFmtId="172" formatCode="#,##0;\-#,##0;&quot;-&quot;"/>
    <numFmt numFmtId="173" formatCode="#,##0.00;\-#,##0.00;&quot;-&quot;"/>
    <numFmt numFmtId="174" formatCode="#,##0%;\-#,##0%;&quot;- &quot;"/>
    <numFmt numFmtId="175" formatCode="#,##0.0%;\-#,##0.0%;&quot;- &quot;"/>
    <numFmt numFmtId="176" formatCode="#,##0.00%;\-#,##0.00%;&quot;- &quot;"/>
    <numFmt numFmtId="177" formatCode="#,##0.0;\-#,##0.0;&quot;-&quot;"/>
    <numFmt numFmtId="178" formatCode="_-* #,##0\ _D_M_-;\-* #,##0\ _D_M_-;_-* &quot;-&quot;\ _D_M_-;_-@_-"/>
    <numFmt numFmtId="179" formatCode="_-* #,##0.00\ _D_M_-;\-* #,##0.00\ _D_M_-;_-* &quot;-&quot;??\ _D_M_-;_-@_-"/>
    <numFmt numFmtId="180" formatCode="_-* #,##0.00[$€-1]_-;\-* #,##0.00[$€-1]_-;_-* &quot;-&quot;??[$€-1]_-"/>
    <numFmt numFmtId="181" formatCode="0%;\(0%\)"/>
    <numFmt numFmtId="182" formatCode="\ \ @"/>
    <numFmt numFmtId="183" formatCode="\ \ \ \ @"/>
    <numFmt numFmtId="184" formatCode="0_)"/>
    <numFmt numFmtId="185" formatCode="#,##0_р_."/>
    <numFmt numFmtId="186" formatCode="#,##0.00_р_."/>
    <numFmt numFmtId="187" formatCode="0.00000000"/>
    <numFmt numFmtId="188" formatCode="0.000000"/>
    <numFmt numFmtId="189" formatCode="0.00000"/>
    <numFmt numFmtId="190" formatCode="0.000000000"/>
  </numFmts>
  <fonts count="12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b/>
      <sz val="18"/>
      <color theme="3"/>
      <name val="Cambria"/>
      <family val="2"/>
      <charset val="204"/>
      <scheme val="major"/>
    </font>
    <font>
      <sz val="11"/>
      <color theme="1"/>
      <name val="Times New Roman"/>
      <family val="2"/>
      <charset val="204"/>
    </font>
    <font>
      <sz val="10"/>
      <color theme="1"/>
      <name val="Times New Roman"/>
      <family val="2"/>
      <charset val="204"/>
    </font>
    <font>
      <sz val="8"/>
      <name val="Arial"/>
      <family val="2"/>
      <charset val="204"/>
    </font>
    <font>
      <sz val="10"/>
      <name val="Times New Roman CYR"/>
      <charset val="204"/>
    </font>
    <font>
      <sz val="12"/>
      <name val="Times New Roman CYR"/>
    </font>
    <font>
      <sz val="10"/>
      <name val="Helv"/>
      <charset val="204"/>
    </font>
    <font>
      <sz val="10"/>
      <name val="Arial Cyr"/>
      <family val="2"/>
      <charset val="204"/>
    </font>
    <font>
      <sz val="10"/>
      <color indexed="8"/>
      <name val="Arial"/>
      <family val="2"/>
      <charset val="204"/>
    </font>
    <font>
      <sz val="10"/>
      <color indexed="8"/>
      <name val="Verdana"/>
      <family val="2"/>
      <charset val="204"/>
    </font>
    <font>
      <sz val="11"/>
      <name val="Calibri"/>
      <family val="2"/>
      <charset val="204"/>
    </font>
    <font>
      <sz val="11"/>
      <color indexed="8"/>
      <name val="Calibri"/>
      <family val="2"/>
    </font>
    <font>
      <sz val="11"/>
      <color indexed="9"/>
      <name val="Calibri"/>
      <family val="2"/>
    </font>
    <font>
      <b/>
      <sz val="10"/>
      <color indexed="8"/>
      <name val="Arial"/>
      <family val="2"/>
      <charset val="204"/>
    </font>
    <font>
      <sz val="8"/>
      <color indexed="8"/>
      <name val="Arial"/>
      <family val="2"/>
      <charset val="204"/>
    </font>
    <font>
      <sz val="10"/>
      <color indexed="8"/>
      <name val="Arial"/>
      <family val="2"/>
    </font>
    <font>
      <b/>
      <sz val="11"/>
      <name val="Arial Cyr"/>
    </font>
    <font>
      <b/>
      <sz val="11"/>
      <color indexed="8"/>
      <name val="Calibri"/>
      <family val="2"/>
    </font>
    <font>
      <sz val="10"/>
      <color indexed="12"/>
      <name val="Arial"/>
      <family val="2"/>
    </font>
    <font>
      <sz val="11"/>
      <color indexed="8"/>
      <name val="Times New Roman"/>
      <family val="2"/>
      <charset val="204"/>
    </font>
    <font>
      <b/>
      <sz val="12"/>
      <name val="Arial"/>
      <family val="2"/>
    </font>
    <font>
      <sz val="10"/>
      <color indexed="14"/>
      <name val="Arial"/>
      <family val="2"/>
    </font>
    <font>
      <sz val="11"/>
      <color indexed="17"/>
      <name val="Calibri"/>
      <family val="2"/>
    </font>
    <font>
      <sz val="10"/>
      <color indexed="10"/>
      <name val="Arial"/>
      <family val="2"/>
    </font>
    <font>
      <b/>
      <sz val="10"/>
      <color indexed="8"/>
      <name val="Arial"/>
      <family val="2"/>
    </font>
    <font>
      <sz val="8"/>
      <name val="Arial"/>
      <family val="2"/>
    </font>
    <font>
      <sz val="10"/>
      <color indexed="39"/>
      <name val="Arial"/>
      <family val="2"/>
    </font>
    <font>
      <b/>
      <sz val="10"/>
      <color indexed="63"/>
      <name val="Arial"/>
      <family val="2"/>
    </font>
    <font>
      <b/>
      <sz val="12"/>
      <color indexed="8"/>
      <name val="Arial"/>
      <family val="2"/>
      <charset val="204"/>
    </font>
    <font>
      <sz val="10"/>
      <color indexed="63"/>
      <name val="Arial"/>
      <family val="2"/>
    </font>
    <font>
      <b/>
      <sz val="10"/>
      <name val="Arial"/>
      <family val="2"/>
    </font>
    <font>
      <b/>
      <sz val="8"/>
      <name val="Arial"/>
      <family val="2"/>
    </font>
    <font>
      <sz val="8"/>
      <color indexed="8"/>
      <name val="Arial"/>
      <family val="2"/>
    </font>
    <font>
      <b/>
      <sz val="16"/>
      <color indexed="18"/>
      <name val="Arial"/>
      <family val="2"/>
    </font>
    <font>
      <b/>
      <sz val="10"/>
      <color indexed="9"/>
      <name val="Verdana"/>
      <family val="2"/>
      <charset val="204"/>
    </font>
    <font>
      <sz val="10"/>
      <color indexed="9"/>
      <name val="Arial"/>
      <family val="2"/>
      <charset val="204"/>
    </font>
    <font>
      <sz val="11"/>
      <color theme="0"/>
      <name val="Times New Roman"/>
      <family val="2"/>
      <charset val="204"/>
    </font>
    <font>
      <sz val="11"/>
      <color rgb="FF000000"/>
      <name val="Calibri"/>
      <family val="2"/>
      <scheme val="minor"/>
    </font>
    <font>
      <sz val="11"/>
      <color indexed="8"/>
      <name val="Arial"/>
      <family val="2"/>
      <charset val="204"/>
    </font>
    <font>
      <sz val="10"/>
      <name val="Tahoma"/>
      <family val="2"/>
      <charset val="204"/>
    </font>
    <font>
      <sz val="10"/>
      <name val="Courier"/>
      <family val="1"/>
      <charset val="204"/>
    </font>
    <font>
      <sz val="12"/>
      <name val="Times New Roman Cyr"/>
      <charset val="204"/>
    </font>
    <font>
      <sz val="10"/>
      <name val="Arial CYR"/>
    </font>
    <font>
      <sz val="12"/>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u/>
      <sz val="14"/>
      <name val="Times New Roman"/>
      <family val="1"/>
      <charset val="204"/>
    </font>
  </fonts>
  <fills count="1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64"/>
      </patternFill>
    </fill>
    <fill>
      <patternFill patternType="lightGray">
        <fgColor indexed="22"/>
      </patternFill>
    </fill>
    <fill>
      <patternFill patternType="solid">
        <fgColor indexed="44"/>
        <bgColor indexed="44"/>
      </patternFill>
    </fill>
    <fill>
      <patternFill patternType="solid">
        <fgColor indexed="61"/>
        <bgColor indexed="61"/>
      </patternFill>
    </fill>
    <fill>
      <patternFill patternType="solid">
        <fgColor indexed="54"/>
        <bgColor indexed="54"/>
      </patternFill>
    </fill>
    <fill>
      <patternFill patternType="solid">
        <fgColor indexed="22"/>
        <bgColor indexed="22"/>
      </patternFill>
    </fill>
    <fill>
      <patternFill patternType="solid">
        <fgColor indexed="24"/>
        <bgColor indexed="24"/>
      </patternFill>
    </fill>
    <fill>
      <patternFill patternType="solid">
        <fgColor indexed="58"/>
        <bgColor indexed="58"/>
      </patternFill>
    </fill>
    <fill>
      <patternFill patternType="solid">
        <fgColor indexed="48"/>
        <bgColor indexed="48"/>
      </patternFill>
    </fill>
    <fill>
      <patternFill patternType="solid">
        <fgColor indexed="15"/>
        <bgColor indexed="15"/>
      </patternFill>
    </fill>
    <fill>
      <patternFill patternType="solid">
        <fgColor indexed="31"/>
        <bgColor indexed="31"/>
      </patternFill>
    </fill>
    <fill>
      <patternFill patternType="solid">
        <fgColor indexed="45"/>
        <bgColor indexed="45"/>
      </patternFill>
    </fill>
    <fill>
      <patternFill patternType="solid">
        <fgColor indexed="40"/>
        <bgColor indexed="40"/>
      </patternFill>
    </fill>
    <fill>
      <patternFill patternType="solid">
        <fgColor indexed="55"/>
        <bgColor indexed="55"/>
      </patternFill>
    </fill>
    <fill>
      <patternFill patternType="solid">
        <fgColor indexed="25"/>
        <bgColor indexed="25"/>
      </patternFill>
    </fill>
    <fill>
      <patternFill patternType="solid">
        <fgColor indexed="41"/>
        <bgColor indexed="41"/>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18"/>
        <bgColor indexed="18"/>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
      </patternFill>
    </fill>
    <fill>
      <patternFill patternType="lightUp">
        <fgColor indexed="9"/>
        <bgColor indexed="55"/>
      </patternFill>
    </fill>
    <fill>
      <patternFill patternType="lightUp">
        <fgColor indexed="9"/>
        <bgColor indexed="24"/>
      </patternFill>
    </fill>
    <fill>
      <patternFill patternType="lightUp">
        <fgColor indexed="9"/>
        <bgColor indexed="29"/>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bgColor indexed="64"/>
      </patternFill>
    </fill>
    <fill>
      <patternFill patternType="solid">
        <fgColor indexed="45"/>
        <bgColor indexed="64"/>
      </patternFill>
    </fill>
    <fill>
      <patternFill patternType="solid">
        <fgColor indexed="29"/>
        <bgColor indexed="64"/>
      </patternFill>
    </fill>
    <fill>
      <patternFill patternType="solid">
        <fgColor indexed="12"/>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50"/>
      </patternFill>
    </fill>
    <fill>
      <patternFill patternType="solid">
        <fgColor indexed="11"/>
        <bgColor indexed="64"/>
      </patternFill>
    </fill>
    <fill>
      <patternFill patternType="lightUp">
        <fgColor indexed="22"/>
        <bgColor indexed="35"/>
      </patternFill>
    </fill>
    <fill>
      <patternFill patternType="lightUp">
        <fgColor indexed="48"/>
        <bgColor indexed="41"/>
      </patternFill>
    </fill>
    <fill>
      <patternFill patternType="solid">
        <fgColor indexed="35"/>
        <bgColor indexed="64"/>
      </patternFill>
    </fill>
    <fill>
      <patternFill patternType="solid">
        <fgColor indexed="54"/>
      </patternFill>
    </fill>
    <fill>
      <patternFill patternType="solid">
        <fgColor indexed="54"/>
        <bgColor indexed="64"/>
      </patternFill>
    </fill>
    <fill>
      <patternFill patternType="solid">
        <fgColor indexed="40"/>
      </patternFill>
    </fill>
    <fill>
      <patternFill patternType="solid">
        <fgColor indexed="41"/>
      </patternFill>
    </fill>
    <fill>
      <patternFill patternType="solid">
        <fgColor indexed="23"/>
        <bgColor indexed="64"/>
      </patternFill>
    </fill>
    <fill>
      <patternFill patternType="solid">
        <fgColor indexed="35"/>
        <bgColor indexed="23"/>
      </patternFill>
    </fill>
    <fill>
      <patternFill patternType="solid">
        <fgColor indexed="35"/>
        <bgColor indexed="55"/>
      </patternFill>
    </fill>
    <fill>
      <patternFill patternType="solid">
        <fgColor indexed="23"/>
      </patternFill>
    </fill>
    <fill>
      <patternFill patternType="solid">
        <fgColor indexed="55"/>
        <bgColor indexed="64"/>
      </patternFill>
    </fill>
    <fill>
      <patternFill patternType="solid">
        <fgColor indexed="35"/>
        <bgColor indexed="22"/>
      </patternFill>
    </fill>
    <fill>
      <patternFill patternType="solid">
        <fgColor indexed="22"/>
        <bgColor indexed="64"/>
      </patternFill>
    </fill>
    <fill>
      <patternFill patternType="solid">
        <fgColor indexed="9"/>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indexed="62"/>
        <bgColor indexed="64"/>
      </patternFill>
    </fill>
    <fill>
      <patternFill patternType="solid">
        <fgColor indexed="61"/>
        <bgColor indexed="64"/>
      </patternFill>
    </fill>
    <fill>
      <patternFill patternType="solid">
        <fgColor indexed="63"/>
        <bgColor indexed="64"/>
      </patternFill>
    </fill>
    <fill>
      <patternFill patternType="solid">
        <fgColor indexed="60"/>
        <bgColor indexed="64"/>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3"/>
        <bgColor indexed="52"/>
      </patternFill>
    </fill>
    <fill>
      <patternFill patternType="solid">
        <fgColor indexed="47"/>
        <bgColor indexed="2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45"/>
        <bgColor indexed="29"/>
      </patternFill>
    </fill>
    <fill>
      <patternFill patternType="solid">
        <fgColor indexed="26"/>
        <bgColor indexed="9"/>
      </patternFill>
    </fill>
    <fill>
      <patternFill patternType="solid">
        <fgColor indexed="42"/>
        <bgColor indexed="27"/>
      </patternFill>
    </fill>
    <fill>
      <patternFill patternType="solid">
        <fgColor indexed="11"/>
        <bgColor indexed="49"/>
      </patternFill>
    </fill>
  </fills>
  <borders count="19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style="thin">
        <color indexed="8"/>
      </left>
      <right style="thin">
        <color indexed="8"/>
      </right>
      <top style="thin">
        <color indexed="8"/>
      </top>
      <bottom style="thin">
        <color indexed="8"/>
      </bottom>
      <diagonal/>
    </border>
    <border>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hair">
        <color indexed="63"/>
      </left>
      <right style="hair">
        <color indexed="63"/>
      </right>
      <top style="hair">
        <color indexed="63"/>
      </top>
      <bottom style="hair">
        <color indexed="63"/>
      </bottom>
      <diagonal/>
    </border>
    <border>
      <left style="thin">
        <color indexed="63"/>
      </left>
      <right style="thin">
        <color indexed="63"/>
      </right>
      <top style="thin">
        <color indexed="64"/>
      </top>
      <bottom style="thin">
        <color indexed="63"/>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3"/>
      </left>
      <right style="hair">
        <color indexed="63"/>
      </right>
      <top style="hair">
        <color indexed="63"/>
      </top>
      <bottom style="hair">
        <color indexed="63"/>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style="thin">
        <color indexed="54"/>
      </left>
      <right/>
      <top style="thin">
        <color indexed="54"/>
      </top>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style="thin">
        <color indexed="54"/>
      </left>
      <right/>
      <top style="thin">
        <color indexed="54"/>
      </top>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auto="1"/>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style="thin">
        <color indexed="8"/>
      </left>
      <right style="thin">
        <color indexed="8"/>
      </right>
      <top style="thin">
        <color indexed="8"/>
      </top>
      <bottom style="thin">
        <color indexed="8"/>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style="thin">
        <color indexed="54"/>
      </left>
      <right/>
      <top style="thin">
        <color indexed="54"/>
      </top>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style="thin">
        <color indexed="54"/>
      </left>
      <right/>
      <top style="thin">
        <color indexed="54"/>
      </top>
      <bottom/>
      <diagonal/>
    </border>
    <border>
      <left style="thin">
        <color indexed="9"/>
      </left>
      <right style="thin">
        <color indexed="9"/>
      </right>
      <top style="thin">
        <color indexed="9"/>
      </top>
      <bottom style="thin">
        <color indexed="9"/>
      </bottom>
      <diagonal/>
    </border>
    <border>
      <left/>
      <right/>
      <top style="thin">
        <color indexed="64"/>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style="thin">
        <color indexed="54"/>
      </left>
      <right/>
      <top style="thin">
        <color indexed="54"/>
      </top>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style="thin">
        <color indexed="8"/>
      </left>
      <right style="thin">
        <color indexed="8"/>
      </right>
      <top style="thin">
        <color indexed="8"/>
      </top>
      <bottom style="thin">
        <color indexed="8"/>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style="thin">
        <color indexed="54"/>
      </left>
      <right/>
      <top style="thin">
        <color indexed="54"/>
      </top>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style="thin">
        <color indexed="54"/>
      </left>
      <right/>
      <top style="thin">
        <color indexed="54"/>
      </top>
      <bottom/>
      <diagonal/>
    </border>
    <border>
      <left style="thin">
        <color indexed="9"/>
      </left>
      <right style="thin">
        <color indexed="9"/>
      </right>
      <top style="thin">
        <color indexed="9"/>
      </top>
      <bottom style="thin">
        <color indexed="9"/>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style="thin">
        <color indexed="54"/>
      </left>
      <right/>
      <top style="thin">
        <color indexed="54"/>
      </top>
      <bottom/>
      <diagonal/>
    </border>
    <border>
      <left style="thin">
        <color indexed="9"/>
      </left>
      <right style="thin">
        <color indexed="9"/>
      </right>
      <top style="thin">
        <color indexed="9"/>
      </top>
      <bottom style="thin">
        <color indexed="9"/>
      </bottom>
      <diagonal/>
    </border>
  </borders>
  <cellStyleXfs count="431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45" fillId="0" borderId="0"/>
    <xf numFmtId="0" fontId="11" fillId="0" borderId="0"/>
    <xf numFmtId="0" fontId="19" fillId="7" borderId="61" applyNumberFormat="0" applyAlignment="0" applyProtection="0"/>
    <xf numFmtId="0" fontId="20" fillId="20" borderId="62" applyNumberFormat="0" applyAlignment="0" applyProtection="0"/>
    <xf numFmtId="0" fontId="21" fillId="20" borderId="61" applyNumberFormat="0" applyAlignment="0" applyProtection="0"/>
    <xf numFmtId="0" fontId="25" fillId="0" borderId="63" applyNumberFormat="0" applyFill="0" applyAlignment="0" applyProtection="0"/>
    <xf numFmtId="0" fontId="16" fillId="23" borderId="64" applyNumberFormat="0" applyFont="0" applyAlignment="0" applyProtection="0"/>
    <xf numFmtId="0" fontId="11" fillId="0" borderId="0"/>
    <xf numFmtId="164" fontId="79" fillId="0" borderId="0" applyFont="0" applyFill="0" applyBorder="0" applyAlignment="0" applyProtection="0"/>
    <xf numFmtId="0" fontId="3" fillId="0" borderId="0"/>
    <xf numFmtId="0" fontId="79"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171" fontId="81" fillId="0" borderId="0">
      <alignment vertical="top"/>
    </xf>
    <xf numFmtId="167" fontId="81" fillId="0" borderId="0">
      <alignment vertical="top"/>
    </xf>
    <xf numFmtId="0" fontId="11" fillId="0" borderId="0"/>
    <xf numFmtId="169" fontId="1" fillId="0" borderId="0" applyFont="0" applyFill="0" applyBorder="0" applyAlignment="0" applyProtection="0"/>
    <xf numFmtId="0" fontId="1" fillId="0" borderId="0"/>
    <xf numFmtId="0" fontId="30" fillId="0" borderId="0"/>
    <xf numFmtId="164" fontId="1" fillId="0" borderId="0" applyFont="0" applyFill="0" applyBorder="0" applyAlignment="0" applyProtection="0"/>
    <xf numFmtId="164" fontId="79" fillId="0" borderId="0" applyFont="0" applyFill="0" applyBorder="0" applyAlignment="0" applyProtection="0"/>
    <xf numFmtId="0" fontId="29" fillId="0" borderId="0"/>
    <xf numFmtId="169" fontId="79" fillId="0" borderId="0" applyFont="0" applyFill="0" applyBorder="0" applyAlignment="0" applyProtection="0"/>
    <xf numFmtId="0" fontId="79" fillId="0" borderId="0"/>
    <xf numFmtId="0" fontId="45" fillId="0" borderId="0"/>
    <xf numFmtId="0" fontId="1" fillId="0" borderId="0"/>
    <xf numFmtId="164" fontId="1" fillId="0" borderId="0" applyFont="0" applyFill="0" applyBorder="0" applyAlignment="0" applyProtection="0"/>
    <xf numFmtId="0" fontId="30" fillId="0" borderId="0"/>
    <xf numFmtId="0" fontId="1" fillId="0" borderId="0"/>
    <xf numFmtId="0" fontId="1" fillId="0" borderId="0"/>
    <xf numFmtId="0" fontId="1" fillId="0" borderId="0"/>
    <xf numFmtId="0" fontId="11" fillId="0" borderId="0"/>
    <xf numFmtId="9" fontId="1" fillId="0" borderId="0" applyFont="0" applyFill="0" applyBorder="0" applyAlignment="0" applyProtection="0"/>
    <xf numFmtId="0" fontId="1" fillId="0" borderId="0"/>
    <xf numFmtId="0" fontId="1" fillId="0" borderId="0"/>
    <xf numFmtId="0" fontId="84" fillId="0" borderId="0"/>
    <xf numFmtId="0" fontId="85" fillId="0" borderId="0"/>
    <xf numFmtId="0" fontId="63" fillId="0" borderId="0"/>
    <xf numFmtId="0" fontId="85" fillId="0" borderId="0"/>
    <xf numFmtId="0" fontId="86" fillId="0" borderId="0">
      <alignment vertical="top"/>
    </xf>
    <xf numFmtId="0" fontId="63" fillId="0" borderId="0"/>
    <xf numFmtId="0" fontId="87" fillId="57" borderId="61" applyNumberFormat="0">
      <alignment readingOrder="1"/>
      <protection locked="0"/>
    </xf>
    <xf numFmtId="0" fontId="85" fillId="0" borderId="0"/>
    <xf numFmtId="0" fontId="85" fillId="0" borderId="0"/>
    <xf numFmtId="0" fontId="85" fillId="0" borderId="0"/>
    <xf numFmtId="0" fontId="85" fillId="0" borderId="0"/>
    <xf numFmtId="0" fontId="63" fillId="0" borderId="0"/>
    <xf numFmtId="0" fontId="85" fillId="0" borderId="0"/>
    <xf numFmtId="0" fontId="84" fillId="0" borderId="0"/>
    <xf numFmtId="0" fontId="85" fillId="0" borderId="0"/>
    <xf numFmtId="0" fontId="85" fillId="0" borderId="0"/>
    <xf numFmtId="0" fontId="63" fillId="0" borderId="0"/>
    <xf numFmtId="0" fontId="63" fillId="0" borderId="0"/>
    <xf numFmtId="0" fontId="29" fillId="0" borderId="0"/>
    <xf numFmtId="0" fontId="84" fillId="0" borderId="0"/>
    <xf numFmtId="0" fontId="63" fillId="0" borderId="0"/>
    <xf numFmtId="0" fontId="84" fillId="0" borderId="0"/>
    <xf numFmtId="0" fontId="84" fillId="0" borderId="0"/>
    <xf numFmtId="0" fontId="29" fillId="0" borderId="0"/>
    <xf numFmtId="0" fontId="29" fillId="0" borderId="0"/>
    <xf numFmtId="0" fontId="29" fillId="0" borderId="0"/>
    <xf numFmtId="0" fontId="29" fillId="0" borderId="0"/>
    <xf numFmtId="0" fontId="88" fillId="58"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6" fillId="2"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6" fillId="3"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6" fillId="4"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6" fillId="5"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6" fillId="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7"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6" fillId="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6" fillId="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6" fillId="10"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6" fillId="5"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6" fillId="8"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6" fillId="1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77" fillId="36" borderId="0" applyNumberFormat="0" applyBorder="0" applyAlignment="0" applyProtection="0"/>
    <xf numFmtId="0" fontId="77" fillId="40" borderId="0" applyNumberFormat="0" applyBorder="0" applyAlignment="0" applyProtection="0"/>
    <xf numFmtId="0" fontId="77" fillId="44" borderId="0" applyNumberFormat="0" applyBorder="0" applyAlignment="0" applyProtection="0"/>
    <xf numFmtId="0" fontId="77" fillId="48" borderId="0" applyNumberFormat="0" applyBorder="0" applyAlignment="0" applyProtection="0"/>
    <xf numFmtId="0" fontId="77" fillId="52" borderId="0" applyNumberFormat="0" applyBorder="0" applyAlignment="0" applyProtection="0"/>
    <xf numFmtId="0" fontId="77" fillId="56" borderId="0" applyNumberFormat="0" applyBorder="0" applyAlignment="0" applyProtection="0"/>
    <xf numFmtId="0" fontId="17" fillId="16" borderId="0" applyNumberFormat="0" applyBorder="0" applyAlignment="0" applyProtection="0"/>
    <xf numFmtId="0" fontId="89" fillId="59"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1"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90" fillId="63"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5" borderId="0" applyNumberFormat="0" applyBorder="0" applyAlignment="0" applyProtection="0"/>
    <xf numFmtId="0" fontId="17" fillId="17" borderId="0" applyNumberFormat="0" applyBorder="0" applyAlignment="0" applyProtection="0"/>
    <xf numFmtId="0" fontId="89" fillId="66"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8"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90" fillId="70"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71" borderId="0" applyNumberFormat="0" applyBorder="0" applyAlignment="0" applyProtection="0"/>
    <xf numFmtId="0" fontId="17" fillId="18" borderId="0" applyNumberFormat="0" applyBorder="0" applyAlignment="0" applyProtection="0"/>
    <xf numFmtId="0" fontId="89" fillId="72"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69"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90" fillId="62"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6" borderId="0" applyNumberFormat="0" applyBorder="0" applyAlignment="0" applyProtection="0"/>
    <xf numFmtId="0" fontId="17" fillId="13" borderId="0" applyNumberFormat="0" applyBorder="0" applyAlignment="0" applyProtection="0"/>
    <xf numFmtId="0" fontId="89" fillId="69"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2"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90" fillId="62"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77" borderId="0" applyNumberFormat="0" applyBorder="0" applyAlignment="0" applyProtection="0"/>
    <xf numFmtId="0" fontId="17" fillId="14" borderId="0" applyNumberFormat="0" applyBorder="0" applyAlignment="0" applyProtection="0"/>
    <xf numFmtId="0" fontId="89" fillId="59"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61" borderId="0" applyNumberFormat="0" applyBorder="0" applyAlignment="0" applyProtection="0"/>
    <xf numFmtId="0" fontId="90" fillId="61"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17" fillId="19" borderId="0" applyNumberFormat="0" applyBorder="0" applyAlignment="0" applyProtection="0"/>
    <xf numFmtId="0" fontId="89" fillId="78" borderId="0" applyNumberFormat="0" applyBorder="0" applyAlignment="0" applyProtection="0"/>
    <xf numFmtId="0" fontId="89" fillId="68"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90" fillId="79"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1" borderId="0" applyNumberFormat="0" applyBorder="0" applyAlignment="0" applyProtection="0"/>
    <xf numFmtId="0" fontId="45" fillId="0" borderId="0"/>
    <xf numFmtId="49" fontId="88" fillId="4" borderId="50">
      <alignment horizontal="left" vertical="top"/>
      <protection locked="0"/>
    </xf>
    <xf numFmtId="49" fontId="88" fillId="4" borderId="50">
      <alignment horizontal="left" vertical="top"/>
      <protection locked="0"/>
    </xf>
    <xf numFmtId="49" fontId="88" fillId="0" borderId="50">
      <alignment horizontal="left" vertical="top"/>
      <protection locked="0"/>
    </xf>
    <xf numFmtId="49" fontId="88" fillId="0" borderId="50">
      <alignment horizontal="left" vertical="top"/>
      <protection locked="0"/>
    </xf>
    <xf numFmtId="49" fontId="88" fillId="82" borderId="50">
      <alignment horizontal="left" vertical="top"/>
      <protection locked="0"/>
    </xf>
    <xf numFmtId="49" fontId="88" fillId="82" borderId="50">
      <alignment horizontal="left" vertical="top"/>
      <protection locked="0"/>
    </xf>
    <xf numFmtId="0" fontId="88" fillId="0" borderId="0">
      <alignment horizontal="left" vertical="top" wrapText="1"/>
    </xf>
    <xf numFmtId="0" fontId="91" fillId="0" borderId="66">
      <alignment horizontal="left" vertical="top" wrapText="1"/>
    </xf>
    <xf numFmtId="49" fontId="45" fillId="0" borderId="0">
      <alignment horizontal="left" vertical="top" wrapText="1"/>
      <protection locked="0"/>
    </xf>
    <xf numFmtId="0" fontId="92" fillId="0" borderId="0">
      <alignment horizontal="left" vertical="top" wrapText="1"/>
    </xf>
    <xf numFmtId="49" fontId="45" fillId="0" borderId="50">
      <alignment horizontal="center" vertical="top" wrapText="1"/>
      <protection locked="0"/>
    </xf>
    <xf numFmtId="49" fontId="45" fillId="0" borderId="50">
      <alignment horizontal="center" vertical="top" wrapText="1"/>
      <protection locked="0"/>
    </xf>
    <xf numFmtId="49" fontId="88" fillId="0" borderId="0">
      <alignment horizontal="right" vertical="top"/>
      <protection locked="0"/>
    </xf>
    <xf numFmtId="49" fontId="88" fillId="4" borderId="50">
      <alignment horizontal="right" vertical="top"/>
      <protection locked="0"/>
    </xf>
    <xf numFmtId="49" fontId="88" fillId="4" borderId="50">
      <alignment horizontal="right" vertical="top"/>
      <protection locked="0"/>
    </xf>
    <xf numFmtId="0" fontId="88" fillId="4" borderId="50">
      <alignment horizontal="right" vertical="top"/>
      <protection locked="0"/>
    </xf>
    <xf numFmtId="0" fontId="88" fillId="4" borderId="50">
      <alignment horizontal="right" vertical="top"/>
      <protection locked="0"/>
    </xf>
    <xf numFmtId="49" fontId="88" fillId="0" borderId="50">
      <alignment horizontal="right" vertical="top"/>
      <protection locked="0"/>
    </xf>
    <xf numFmtId="49" fontId="88" fillId="0" borderId="50">
      <alignment horizontal="right" vertical="top"/>
      <protection locked="0"/>
    </xf>
    <xf numFmtId="0" fontId="88" fillId="0" borderId="50">
      <alignment horizontal="right" vertical="top"/>
      <protection locked="0"/>
    </xf>
    <xf numFmtId="0" fontId="88" fillId="0" borderId="50">
      <alignment horizontal="right" vertical="top"/>
      <protection locked="0"/>
    </xf>
    <xf numFmtId="49" fontId="88" fillId="82" borderId="50">
      <alignment horizontal="right" vertical="top"/>
      <protection locked="0"/>
    </xf>
    <xf numFmtId="49" fontId="88" fillId="82" borderId="50">
      <alignment horizontal="right" vertical="top"/>
      <protection locked="0"/>
    </xf>
    <xf numFmtId="0" fontId="88" fillId="82" borderId="50">
      <alignment horizontal="right" vertical="top"/>
      <protection locked="0"/>
    </xf>
    <xf numFmtId="0" fontId="88" fillId="82" borderId="50">
      <alignment horizontal="right" vertical="top"/>
      <protection locked="0"/>
    </xf>
    <xf numFmtId="49" fontId="45" fillId="0" borderId="0">
      <alignment horizontal="right" vertical="top" wrapText="1"/>
      <protection locked="0"/>
    </xf>
    <xf numFmtId="0" fontId="92" fillId="0" borderId="0">
      <alignment horizontal="right" vertical="top" wrapText="1"/>
    </xf>
    <xf numFmtId="49" fontId="45" fillId="0" borderId="0">
      <alignment horizontal="center" vertical="top" wrapText="1"/>
      <protection locked="0"/>
    </xf>
    <xf numFmtId="0" fontId="91" fillId="0" borderId="66">
      <alignment horizontal="center" vertical="top" wrapText="1"/>
    </xf>
    <xf numFmtId="49" fontId="88" fillId="0" borderId="50">
      <alignment horizontal="center" vertical="top" wrapText="1"/>
      <protection locked="0"/>
    </xf>
    <xf numFmtId="49" fontId="88" fillId="0" borderId="50">
      <alignment horizontal="center" vertical="top" wrapText="1"/>
      <protection locked="0"/>
    </xf>
    <xf numFmtId="0" fontId="88" fillId="0" borderId="50">
      <alignment horizontal="center" vertical="top" wrapText="1"/>
      <protection locked="0"/>
    </xf>
    <xf numFmtId="0" fontId="88" fillId="0" borderId="50">
      <alignment horizontal="center" vertical="top" wrapText="1"/>
      <protection locked="0"/>
    </xf>
    <xf numFmtId="0" fontId="31" fillId="3" borderId="0" applyNumberFormat="0" applyBorder="0" applyAlignment="0" applyProtection="0"/>
    <xf numFmtId="172" fontId="93" fillId="0" borderId="0" applyFill="0" applyBorder="0" applyAlignment="0"/>
    <xf numFmtId="173" fontId="93" fillId="0" borderId="0" applyFill="0" applyBorder="0" applyAlignment="0"/>
    <xf numFmtId="174" fontId="93" fillId="0" borderId="0" applyFill="0" applyBorder="0" applyAlignment="0"/>
    <xf numFmtId="175" fontId="93" fillId="0" borderId="0" applyFill="0" applyBorder="0" applyAlignment="0"/>
    <xf numFmtId="176" fontId="93" fillId="0" borderId="0" applyFill="0" applyBorder="0" applyAlignment="0"/>
    <xf numFmtId="172" fontId="93" fillId="0" borderId="0" applyFill="0" applyBorder="0" applyAlignment="0"/>
    <xf numFmtId="177" fontId="93" fillId="0" borderId="0" applyFill="0" applyBorder="0" applyAlignment="0"/>
    <xf numFmtId="173" fontId="93" fillId="0" borderId="0" applyFill="0" applyBorder="0" applyAlignment="0"/>
    <xf numFmtId="0" fontId="21" fillId="20" borderId="61" applyNumberFormat="0" applyAlignment="0" applyProtection="0"/>
    <xf numFmtId="0" fontId="26" fillId="21" borderId="17" applyNumberFormat="0" applyAlignment="0" applyProtection="0"/>
    <xf numFmtId="172" fontId="18" fillId="0" borderId="0" applyFont="0" applyFill="0" applyBorder="0" applyAlignment="0" applyProtection="0"/>
    <xf numFmtId="164" fontId="16" fillId="0" borderId="0" applyFont="0" applyFill="0" applyBorder="0" applyAlignment="0" applyProtection="0"/>
    <xf numFmtId="164" fontId="45" fillId="0" borderId="0" applyFont="0" applyFill="0" applyBorder="0" applyAlignment="0" applyProtection="0"/>
    <xf numFmtId="173" fontId="18" fillId="0" borderId="0" applyFont="0" applyFill="0" applyBorder="0" applyAlignment="0" applyProtection="0"/>
    <xf numFmtId="0" fontId="45" fillId="0" borderId="0"/>
    <xf numFmtId="0" fontId="45" fillId="0" borderId="0"/>
    <xf numFmtId="14" fontId="93" fillId="0" borderId="0" applyFill="0" applyBorder="0" applyAlignment="0"/>
    <xf numFmtId="0" fontId="94" fillId="0" borderId="0" applyNumberFormat="0" applyFill="0" applyBorder="0" applyAlignment="0" applyProtection="0"/>
    <xf numFmtId="178" fontId="29" fillId="0" borderId="0" applyFont="0" applyFill="0" applyBorder="0" applyAlignment="0" applyProtection="0"/>
    <xf numFmtId="179" fontId="29" fillId="0" borderId="0" applyFont="0" applyFill="0" applyBorder="0" applyAlignment="0" applyProtection="0"/>
    <xf numFmtId="0" fontId="95" fillId="83"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5"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7" borderId="0" applyNumberFormat="0" applyBorder="0" applyAlignment="0" applyProtection="0"/>
    <xf numFmtId="172" fontId="96" fillId="0" borderId="0" applyFill="0" applyBorder="0" applyAlignment="0"/>
    <xf numFmtId="173" fontId="96" fillId="0" borderId="0" applyFill="0" applyBorder="0" applyAlignment="0"/>
    <xf numFmtId="172" fontId="96" fillId="0" borderId="0" applyFill="0" applyBorder="0" applyAlignment="0"/>
    <xf numFmtId="177" fontId="96" fillId="0" borderId="0" applyFill="0" applyBorder="0" applyAlignment="0"/>
    <xf numFmtId="173" fontId="96" fillId="0" borderId="0" applyFill="0" applyBorder="0" applyAlignment="0"/>
    <xf numFmtId="0" fontId="46" fillId="0" borderId="0" applyFont="0" applyFill="0" applyBorder="0" applyAlignment="0" applyProtection="0"/>
    <xf numFmtId="180" fontId="46" fillId="0" borderId="0" applyFont="0" applyFill="0" applyBorder="0" applyAlignment="0" applyProtection="0"/>
    <xf numFmtId="0" fontId="97" fillId="0" borderId="0"/>
    <xf numFmtId="0" fontId="32" fillId="0" borderId="0" applyNumberFormat="0" applyFill="0" applyBorder="0" applyAlignment="0" applyProtection="0"/>
    <xf numFmtId="0" fontId="35" fillId="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98" fillId="0" borderId="67" applyNumberFormat="0" applyAlignment="0" applyProtection="0">
      <alignment horizontal="left" vertical="center"/>
    </xf>
    <xf numFmtId="0" fontId="98" fillId="0" borderId="60">
      <alignment horizontal="left" vertical="center"/>
    </xf>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19" fillId="7" borderId="61" applyNumberFormat="0" applyAlignment="0" applyProtection="0"/>
    <xf numFmtId="172" fontId="99" fillId="0" borderId="0" applyFill="0" applyBorder="0" applyAlignment="0"/>
    <xf numFmtId="173" fontId="99" fillId="0" borderId="0" applyFill="0" applyBorder="0" applyAlignment="0"/>
    <xf numFmtId="172" fontId="99" fillId="0" borderId="0" applyFill="0" applyBorder="0" applyAlignment="0"/>
    <xf numFmtId="177" fontId="99" fillId="0" borderId="0" applyFill="0" applyBorder="0" applyAlignment="0"/>
    <xf numFmtId="173" fontId="99" fillId="0" borderId="0" applyFill="0" applyBorder="0" applyAlignment="0"/>
    <xf numFmtId="0" fontId="33" fillId="0" borderId="19" applyNumberFormat="0" applyFill="0" applyAlignment="0" applyProtection="0"/>
    <xf numFmtId="0" fontId="45" fillId="0" borderId="0"/>
    <xf numFmtId="0" fontId="28" fillId="22"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88" fillId="0" borderId="68"/>
    <xf numFmtId="0" fontId="16" fillId="0" borderId="0"/>
    <xf numFmtId="0" fontId="81" fillId="88" borderId="0"/>
    <xf numFmtId="0" fontId="81" fillId="88" borderId="0"/>
    <xf numFmtId="0" fontId="45" fillId="0" borderId="0"/>
    <xf numFmtId="0" fontId="63" fillId="0" borderId="0"/>
    <xf numFmtId="0" fontId="45" fillId="23" borderId="64" applyNumberFormat="0" applyFont="0" applyAlignment="0" applyProtection="0"/>
    <xf numFmtId="0" fontId="81" fillId="78" borderId="69" applyNumberFormat="0" applyFont="0" applyAlignment="0" applyProtection="0"/>
    <xf numFmtId="0" fontId="81" fillId="78" borderId="69" applyNumberFormat="0" applyFont="0" applyAlignment="0" applyProtection="0"/>
    <xf numFmtId="0" fontId="81" fillId="78" borderId="69" applyNumberFormat="0" applyFont="0" applyAlignment="0" applyProtection="0"/>
    <xf numFmtId="0" fontId="81" fillId="78" borderId="69" applyNumberFormat="0" applyFont="0" applyAlignment="0" applyProtection="0"/>
    <xf numFmtId="0" fontId="20" fillId="20" borderId="62" applyNumberFormat="0" applyAlignment="0" applyProtection="0"/>
    <xf numFmtId="176" fontId="18" fillId="0" borderId="0" applyFont="0" applyFill="0" applyBorder="0" applyAlignment="0" applyProtection="0"/>
    <xf numFmtId="181" fontId="18" fillId="0" borderId="0" applyFont="0" applyFill="0" applyBorder="0" applyAlignment="0" applyProtection="0"/>
    <xf numFmtId="9" fontId="16" fillId="0" borderId="0" applyFont="0" applyFill="0" applyBorder="0" applyAlignment="0" applyProtection="0"/>
    <xf numFmtId="9" fontId="45" fillId="0" borderId="0" applyFont="0" applyFill="0" applyBorder="0" applyAlignment="0" applyProtection="0"/>
    <xf numFmtId="172" fontId="101" fillId="0" borderId="0" applyFill="0" applyBorder="0" applyAlignment="0"/>
    <xf numFmtId="173" fontId="101" fillId="0" borderId="0" applyFill="0" applyBorder="0" applyAlignment="0"/>
    <xf numFmtId="172" fontId="101" fillId="0" borderId="0" applyFill="0" applyBorder="0" applyAlignment="0"/>
    <xf numFmtId="177" fontId="101" fillId="0" borderId="0" applyFill="0" applyBorder="0" applyAlignment="0"/>
    <xf numFmtId="173" fontId="101" fillId="0" borderId="0" applyFill="0" applyBorder="0" applyAlignment="0"/>
    <xf numFmtId="4" fontId="102" fillId="22" borderId="70" applyNumberFormat="0" applyProtection="0">
      <alignment vertical="center"/>
    </xf>
    <xf numFmtId="4" fontId="103" fillId="22" borderId="69" applyNumberFormat="0" applyProtection="0">
      <alignment vertical="center"/>
    </xf>
    <xf numFmtId="4" fontId="103" fillId="22" borderId="69" applyNumberFormat="0" applyProtection="0">
      <alignment vertical="center"/>
    </xf>
    <xf numFmtId="4" fontId="103" fillId="22" borderId="69" applyNumberFormat="0" applyProtection="0">
      <alignment vertical="center"/>
    </xf>
    <xf numFmtId="4" fontId="103" fillId="22" borderId="69" applyNumberFormat="0" applyProtection="0">
      <alignment vertical="center"/>
    </xf>
    <xf numFmtId="4" fontId="103" fillId="22" borderId="69" applyNumberFormat="0" applyProtection="0">
      <alignment vertical="center"/>
    </xf>
    <xf numFmtId="4" fontId="93" fillId="89" borderId="62" applyNumberFormat="0" applyProtection="0">
      <alignment vertical="center"/>
    </xf>
    <xf numFmtId="4" fontId="104" fillId="89" borderId="62" applyNumberFormat="0" applyProtection="0">
      <alignment vertical="center"/>
    </xf>
    <xf numFmtId="4" fontId="88" fillId="89" borderId="69" applyNumberFormat="0" applyProtection="0">
      <alignment vertical="center"/>
    </xf>
    <xf numFmtId="4" fontId="88" fillId="89" borderId="69" applyNumberFormat="0" applyProtection="0">
      <alignment vertical="center"/>
    </xf>
    <xf numFmtId="4" fontId="88" fillId="89" borderId="69" applyNumberFormat="0" applyProtection="0">
      <alignment vertical="center"/>
    </xf>
    <xf numFmtId="4" fontId="88" fillId="89" borderId="69" applyNumberFormat="0" applyProtection="0">
      <alignment vertical="center"/>
    </xf>
    <xf numFmtId="4" fontId="88" fillId="89" borderId="69" applyNumberFormat="0" applyProtection="0">
      <alignment vertical="center"/>
    </xf>
    <xf numFmtId="4" fontId="102" fillId="22" borderId="70" applyNumberFormat="0" applyProtection="0">
      <alignment horizontal="left" vertical="center" indent="1"/>
    </xf>
    <xf numFmtId="4" fontId="103" fillId="89" borderId="69" applyNumberFormat="0" applyProtection="0">
      <alignment horizontal="left" vertical="center" indent="1"/>
    </xf>
    <xf numFmtId="4" fontId="103" fillId="89" borderId="69" applyNumberFormat="0" applyProtection="0">
      <alignment horizontal="left" vertical="center" indent="1"/>
    </xf>
    <xf numFmtId="4" fontId="103" fillId="89" borderId="69" applyNumberFormat="0" applyProtection="0">
      <alignment horizontal="left" vertical="center" indent="1"/>
    </xf>
    <xf numFmtId="4" fontId="103" fillId="89" borderId="69" applyNumberFormat="0" applyProtection="0">
      <alignment horizontal="left" vertical="center" indent="1"/>
    </xf>
    <xf numFmtId="4" fontId="103" fillId="89" borderId="69" applyNumberFormat="0" applyProtection="0">
      <alignment horizontal="left" vertical="center" indent="1"/>
    </xf>
    <xf numFmtId="4" fontId="93" fillId="89" borderId="62" applyNumberFormat="0" applyProtection="0">
      <alignment horizontal="left" vertical="center" indent="1"/>
    </xf>
    <xf numFmtId="4" fontId="93" fillId="89" borderId="62" applyNumberFormat="0" applyProtection="0">
      <alignment horizontal="left" vertical="center" indent="1"/>
    </xf>
    <xf numFmtId="0" fontId="88" fillId="22" borderId="70" applyNumberFormat="0" applyProtection="0">
      <alignment horizontal="left" vertical="top" indent="1"/>
    </xf>
    <xf numFmtId="0" fontId="88" fillId="22" borderId="70" applyNumberFormat="0" applyProtection="0">
      <alignment horizontal="left" vertical="top" indent="1"/>
    </xf>
    <xf numFmtId="0" fontId="88" fillId="22" borderId="70" applyNumberFormat="0" applyProtection="0">
      <alignment horizontal="left" vertical="top" indent="1"/>
    </xf>
    <xf numFmtId="0" fontId="88" fillId="22" borderId="70" applyNumberFormat="0" applyProtection="0">
      <alignment horizontal="left" vertical="top" indent="1"/>
    </xf>
    <xf numFmtId="0" fontId="88" fillId="22" borderId="70" applyNumberFormat="0" applyProtection="0">
      <alignment horizontal="left" vertical="top" indent="1"/>
    </xf>
    <xf numFmtId="0" fontId="105" fillId="57" borderId="71" applyNumberFormat="0" applyProtection="0">
      <alignment horizontal="center" vertical="center" wrapText="1"/>
    </xf>
    <xf numFmtId="4" fontId="103" fillId="14" borderId="69" applyNumberFormat="0" applyProtection="0">
      <alignment horizontal="left" vertical="center" indent="1"/>
    </xf>
    <xf numFmtId="4" fontId="103" fillId="14" borderId="69" applyNumberFormat="0" applyProtection="0">
      <alignment horizontal="left" vertical="center" indent="1"/>
    </xf>
    <xf numFmtId="4" fontId="103" fillId="14" borderId="69" applyNumberFormat="0" applyProtection="0">
      <alignment horizontal="left" vertical="center" indent="1"/>
    </xf>
    <xf numFmtId="4" fontId="103" fillId="14" borderId="69" applyNumberFormat="0" applyProtection="0">
      <alignment horizontal="left" vertical="center" indent="1"/>
    </xf>
    <xf numFmtId="4" fontId="103" fillId="14" borderId="69" applyNumberFormat="0" applyProtection="0">
      <alignment horizontal="left" vertical="center" indent="1"/>
    </xf>
    <xf numFmtId="4" fontId="103" fillId="14" borderId="69" applyNumberFormat="0" applyProtection="0">
      <alignment horizontal="left" vertical="center" indent="1"/>
    </xf>
    <xf numFmtId="4" fontId="93" fillId="90" borderId="62" applyNumberFormat="0" applyProtection="0">
      <alignment horizontal="right" vertical="center"/>
    </xf>
    <xf numFmtId="4" fontId="103" fillId="3" borderId="69" applyNumberFormat="0" applyProtection="0">
      <alignment horizontal="right" vertical="center"/>
    </xf>
    <xf numFmtId="4" fontId="103" fillId="3" borderId="69" applyNumberFormat="0" applyProtection="0">
      <alignment horizontal="right" vertical="center"/>
    </xf>
    <xf numFmtId="4" fontId="103" fillId="3" borderId="69" applyNumberFormat="0" applyProtection="0">
      <alignment horizontal="right" vertical="center"/>
    </xf>
    <xf numFmtId="4" fontId="103" fillId="3" borderId="69" applyNumberFormat="0" applyProtection="0">
      <alignment horizontal="right" vertical="center"/>
    </xf>
    <xf numFmtId="4" fontId="103" fillId="3" borderId="69" applyNumberFormat="0" applyProtection="0">
      <alignment horizontal="right" vertical="center"/>
    </xf>
    <xf numFmtId="4" fontId="93" fillId="91" borderId="62" applyNumberFormat="0" applyProtection="0">
      <alignment horizontal="right" vertical="center"/>
    </xf>
    <xf numFmtId="4" fontId="103" fillId="92" borderId="69" applyNumberFormat="0" applyProtection="0">
      <alignment horizontal="right" vertical="center"/>
    </xf>
    <xf numFmtId="4" fontId="103" fillId="92" borderId="69" applyNumberFormat="0" applyProtection="0">
      <alignment horizontal="right" vertical="center"/>
    </xf>
    <xf numFmtId="4" fontId="103" fillId="92" borderId="69" applyNumberFormat="0" applyProtection="0">
      <alignment horizontal="right" vertical="center"/>
    </xf>
    <xf numFmtId="4" fontId="103" fillId="92" borderId="69" applyNumberFormat="0" applyProtection="0">
      <alignment horizontal="right" vertical="center"/>
    </xf>
    <xf numFmtId="4" fontId="103" fillId="92" borderId="69" applyNumberFormat="0" applyProtection="0">
      <alignment horizontal="right" vertical="center"/>
    </xf>
    <xf numFmtId="4" fontId="93" fillId="93" borderId="62" applyNumberFormat="0" applyProtection="0">
      <alignment horizontal="right" vertical="center"/>
    </xf>
    <xf numFmtId="4" fontId="103" fillId="17" borderId="66" applyNumberFormat="0" applyProtection="0">
      <alignment horizontal="right" vertical="center"/>
    </xf>
    <xf numFmtId="4" fontId="103" fillId="17" borderId="66" applyNumberFormat="0" applyProtection="0">
      <alignment horizontal="right" vertical="center"/>
    </xf>
    <xf numFmtId="4" fontId="103" fillId="17" borderId="66" applyNumberFormat="0" applyProtection="0">
      <alignment horizontal="right" vertical="center"/>
    </xf>
    <xf numFmtId="4" fontId="103" fillId="17" borderId="66" applyNumberFormat="0" applyProtection="0">
      <alignment horizontal="right" vertical="center"/>
    </xf>
    <xf numFmtId="4" fontId="103" fillId="17" borderId="66" applyNumberFormat="0" applyProtection="0">
      <alignment horizontal="right" vertical="center"/>
    </xf>
    <xf numFmtId="4" fontId="93" fillId="94" borderId="62" applyNumberFormat="0" applyProtection="0">
      <alignment horizontal="right" vertical="center"/>
    </xf>
    <xf numFmtId="4" fontId="103" fillId="11" borderId="69" applyNumberFormat="0" applyProtection="0">
      <alignment horizontal="right" vertical="center"/>
    </xf>
    <xf numFmtId="4" fontId="103" fillId="11" borderId="69" applyNumberFormat="0" applyProtection="0">
      <alignment horizontal="right" vertical="center"/>
    </xf>
    <xf numFmtId="4" fontId="103" fillId="11" borderId="69" applyNumberFormat="0" applyProtection="0">
      <alignment horizontal="right" vertical="center"/>
    </xf>
    <xf numFmtId="4" fontId="103" fillId="11" borderId="69" applyNumberFormat="0" applyProtection="0">
      <alignment horizontal="right" vertical="center"/>
    </xf>
    <xf numFmtId="4" fontId="103" fillId="11" borderId="69" applyNumberFormat="0" applyProtection="0">
      <alignment horizontal="right" vertical="center"/>
    </xf>
    <xf numFmtId="4" fontId="93" fillId="95" borderId="62" applyNumberFormat="0" applyProtection="0">
      <alignment horizontal="right" vertical="center"/>
    </xf>
    <xf numFmtId="4" fontId="103" fillId="15" borderId="69" applyNumberFormat="0" applyProtection="0">
      <alignment horizontal="right" vertical="center"/>
    </xf>
    <xf numFmtId="4" fontId="103" fillId="15" borderId="69" applyNumberFormat="0" applyProtection="0">
      <alignment horizontal="right" vertical="center"/>
    </xf>
    <xf numFmtId="4" fontId="103" fillId="15" borderId="69" applyNumberFormat="0" applyProtection="0">
      <alignment horizontal="right" vertical="center"/>
    </xf>
    <xf numFmtId="4" fontId="103" fillId="15" borderId="69" applyNumberFormat="0" applyProtection="0">
      <alignment horizontal="right" vertical="center"/>
    </xf>
    <xf numFmtId="4" fontId="103" fillId="15" borderId="69" applyNumberFormat="0" applyProtection="0">
      <alignment horizontal="right" vertical="center"/>
    </xf>
    <xf numFmtId="4" fontId="93" fillId="96" borderId="62" applyNumberFormat="0" applyProtection="0">
      <alignment horizontal="right" vertical="center"/>
    </xf>
    <xf numFmtId="4" fontId="103" fillId="19" borderId="69" applyNumberFormat="0" applyProtection="0">
      <alignment horizontal="right" vertical="center"/>
    </xf>
    <xf numFmtId="4" fontId="103" fillId="19" borderId="69" applyNumberFormat="0" applyProtection="0">
      <alignment horizontal="right" vertical="center"/>
    </xf>
    <xf numFmtId="4" fontId="103" fillId="19" borderId="69" applyNumberFormat="0" applyProtection="0">
      <alignment horizontal="right" vertical="center"/>
    </xf>
    <xf numFmtId="4" fontId="103" fillId="19" borderId="69" applyNumberFormat="0" applyProtection="0">
      <alignment horizontal="right" vertical="center"/>
    </xf>
    <xf numFmtId="4" fontId="103" fillId="19" borderId="69" applyNumberFormat="0" applyProtection="0">
      <alignment horizontal="right" vertical="center"/>
    </xf>
    <xf numFmtId="4" fontId="93" fillId="97" borderId="62" applyNumberFormat="0" applyProtection="0">
      <alignment horizontal="right" vertical="center"/>
    </xf>
    <xf numFmtId="4" fontId="103" fillId="18" borderId="69" applyNumberFormat="0" applyProtection="0">
      <alignment horizontal="right" vertical="center"/>
    </xf>
    <xf numFmtId="4" fontId="103" fillId="18" borderId="69" applyNumberFormat="0" applyProtection="0">
      <alignment horizontal="right" vertical="center"/>
    </xf>
    <xf numFmtId="4" fontId="103" fillId="18" borderId="69" applyNumberFormat="0" applyProtection="0">
      <alignment horizontal="right" vertical="center"/>
    </xf>
    <xf numFmtId="4" fontId="103" fillId="18" borderId="69" applyNumberFormat="0" applyProtection="0">
      <alignment horizontal="right" vertical="center"/>
    </xf>
    <xf numFmtId="4" fontId="103" fillId="18" borderId="69" applyNumberFormat="0" applyProtection="0">
      <alignment horizontal="right" vertical="center"/>
    </xf>
    <xf numFmtId="4" fontId="93" fillId="98" borderId="62" applyNumberFormat="0" applyProtection="0">
      <alignment horizontal="right" vertical="center"/>
    </xf>
    <xf numFmtId="4" fontId="103" fillId="99" borderId="69" applyNumberFormat="0" applyProtection="0">
      <alignment horizontal="right" vertical="center"/>
    </xf>
    <xf numFmtId="4" fontId="103" fillId="99" borderId="69" applyNumberFormat="0" applyProtection="0">
      <alignment horizontal="right" vertical="center"/>
    </xf>
    <xf numFmtId="4" fontId="103" fillId="99" borderId="69" applyNumberFormat="0" applyProtection="0">
      <alignment horizontal="right" vertical="center"/>
    </xf>
    <xf numFmtId="4" fontId="103" fillId="99" borderId="69" applyNumberFormat="0" applyProtection="0">
      <alignment horizontal="right" vertical="center"/>
    </xf>
    <xf numFmtId="4" fontId="103" fillId="99" borderId="69" applyNumberFormat="0" applyProtection="0">
      <alignment horizontal="right" vertical="center"/>
    </xf>
    <xf numFmtId="4" fontId="93" fillId="100" borderId="62" applyNumberFormat="0" applyProtection="0">
      <alignment horizontal="right" vertical="center"/>
    </xf>
    <xf numFmtId="4" fontId="103" fillId="10" borderId="69" applyNumberFormat="0" applyProtection="0">
      <alignment horizontal="right" vertical="center"/>
    </xf>
    <xf numFmtId="4" fontId="103" fillId="10" borderId="69" applyNumberFormat="0" applyProtection="0">
      <alignment horizontal="right" vertical="center"/>
    </xf>
    <xf numFmtId="4" fontId="103" fillId="10" borderId="69" applyNumberFormat="0" applyProtection="0">
      <alignment horizontal="right" vertical="center"/>
    </xf>
    <xf numFmtId="4" fontId="103" fillId="10" borderId="69" applyNumberFormat="0" applyProtection="0">
      <alignment horizontal="right" vertical="center"/>
    </xf>
    <xf numFmtId="4" fontId="103" fillId="10" borderId="69" applyNumberFormat="0" applyProtection="0">
      <alignment horizontal="right" vertical="center"/>
    </xf>
    <xf numFmtId="4" fontId="102" fillId="101" borderId="62" applyNumberFormat="0" applyProtection="0">
      <alignment horizontal="left" vertical="center" indent="1"/>
    </xf>
    <xf numFmtId="4" fontId="103" fillId="102" borderId="66" applyNumberFormat="0" applyProtection="0">
      <alignment horizontal="left" vertical="center" indent="1"/>
    </xf>
    <xf numFmtId="4" fontId="103" fillId="102" borderId="66" applyNumberFormat="0" applyProtection="0">
      <alignment horizontal="left" vertical="center" indent="1"/>
    </xf>
    <xf numFmtId="4" fontId="103" fillId="102" borderId="66" applyNumberFormat="0" applyProtection="0">
      <alignment horizontal="left" vertical="center" indent="1"/>
    </xf>
    <xf numFmtId="4" fontId="103" fillId="102" borderId="66" applyNumberFormat="0" applyProtection="0">
      <alignment horizontal="left" vertical="center" indent="1"/>
    </xf>
    <xf numFmtId="4" fontId="103" fillId="102" borderId="66" applyNumberFormat="0" applyProtection="0">
      <alignment horizontal="left" vertical="center" indent="1"/>
    </xf>
    <xf numFmtId="4" fontId="93" fillId="103" borderId="72" applyNumberFormat="0" applyProtection="0">
      <alignment horizontal="left" vertical="center" indent="1"/>
    </xf>
    <xf numFmtId="4" fontId="18" fillId="104" borderId="66" applyNumberFormat="0" applyProtection="0">
      <alignment horizontal="left" vertical="center" indent="1"/>
    </xf>
    <xf numFmtId="4" fontId="18" fillId="104" borderId="66" applyNumberFormat="0" applyProtection="0">
      <alignment horizontal="left" vertical="center" indent="1"/>
    </xf>
    <xf numFmtId="4" fontId="18" fillId="104" borderId="66" applyNumberFormat="0" applyProtection="0">
      <alignment horizontal="left" vertical="center" indent="1"/>
    </xf>
    <xf numFmtId="4" fontId="18" fillId="104" borderId="66" applyNumberFormat="0" applyProtection="0">
      <alignment horizontal="left" vertical="center" indent="1"/>
    </xf>
    <xf numFmtId="4" fontId="18" fillId="104" borderId="66" applyNumberFormat="0" applyProtection="0">
      <alignment horizontal="left" vertical="center" indent="1"/>
    </xf>
    <xf numFmtId="4" fontId="106" fillId="105" borderId="0" applyNumberFormat="0" applyProtection="0">
      <alignment horizontal="left" vertical="center" indent="1"/>
    </xf>
    <xf numFmtId="4" fontId="18" fillId="104" borderId="66" applyNumberFormat="0" applyProtection="0">
      <alignment horizontal="left" vertical="center" indent="1"/>
    </xf>
    <xf numFmtId="4" fontId="18" fillId="104" borderId="66" applyNumberFormat="0" applyProtection="0">
      <alignment horizontal="left" vertical="center" indent="1"/>
    </xf>
    <xf numFmtId="4" fontId="18" fillId="104" borderId="66" applyNumberFormat="0" applyProtection="0">
      <alignment horizontal="left" vertical="center" indent="1"/>
    </xf>
    <xf numFmtId="4" fontId="18" fillId="104" borderId="66" applyNumberFormat="0" applyProtection="0">
      <alignment horizontal="left" vertical="center" indent="1"/>
    </xf>
    <xf numFmtId="4" fontId="18" fillId="104" borderId="66" applyNumberFormat="0" applyProtection="0">
      <alignment horizontal="left" vertical="center" indent="1"/>
    </xf>
    <xf numFmtId="0" fontId="29" fillId="57" borderId="71" applyNumberFormat="0" applyProtection="0">
      <alignment horizontal="left" vertical="center" indent="1"/>
    </xf>
    <xf numFmtId="4" fontId="103" fillId="106" borderId="69" applyNumberFormat="0" applyProtection="0">
      <alignment horizontal="right" vertical="center"/>
    </xf>
    <xf numFmtId="4" fontId="103" fillId="106" borderId="69" applyNumberFormat="0" applyProtection="0">
      <alignment horizontal="right" vertical="center"/>
    </xf>
    <xf numFmtId="4" fontId="103" fillId="106" borderId="69" applyNumberFormat="0" applyProtection="0">
      <alignment horizontal="right" vertical="center"/>
    </xf>
    <xf numFmtId="4" fontId="103" fillId="106" borderId="69" applyNumberFormat="0" applyProtection="0">
      <alignment horizontal="right" vertical="center"/>
    </xf>
    <xf numFmtId="4" fontId="103" fillId="106" borderId="69" applyNumberFormat="0" applyProtection="0">
      <alignment horizontal="right" vertical="center"/>
    </xf>
    <xf numFmtId="4" fontId="107" fillId="103" borderId="71" applyNumberFormat="0" applyProtection="0">
      <alignment horizontal="left" vertical="center" wrapText="1" indent="1"/>
    </xf>
    <xf numFmtId="4" fontId="103" fillId="107" borderId="66" applyNumberFormat="0" applyProtection="0">
      <alignment horizontal="left" vertical="center" indent="1"/>
    </xf>
    <xf numFmtId="4" fontId="103" fillId="107" borderId="66" applyNumberFormat="0" applyProtection="0">
      <alignment horizontal="left" vertical="center" indent="1"/>
    </xf>
    <xf numFmtId="4" fontId="103" fillId="107" borderId="66" applyNumberFormat="0" applyProtection="0">
      <alignment horizontal="left" vertical="center" indent="1"/>
    </xf>
    <xf numFmtId="4" fontId="103" fillId="107" borderId="66" applyNumberFormat="0" applyProtection="0">
      <alignment horizontal="left" vertical="center" indent="1"/>
    </xf>
    <xf numFmtId="4" fontId="103" fillId="107" borderId="66" applyNumberFormat="0" applyProtection="0">
      <alignment horizontal="left" vertical="center" indent="1"/>
    </xf>
    <xf numFmtId="4" fontId="107" fillId="108" borderId="71" applyNumberFormat="0" applyProtection="0">
      <alignment horizontal="left" vertical="center" wrapText="1" indent="1"/>
    </xf>
    <xf numFmtId="4" fontId="103" fillId="106" borderId="66" applyNumberFormat="0" applyProtection="0">
      <alignment horizontal="left" vertical="center" indent="1"/>
    </xf>
    <xf numFmtId="4" fontId="103" fillId="106" borderId="66" applyNumberFormat="0" applyProtection="0">
      <alignment horizontal="left" vertical="center" indent="1"/>
    </xf>
    <xf numFmtId="4" fontId="103" fillId="106" borderId="66" applyNumberFormat="0" applyProtection="0">
      <alignment horizontal="left" vertical="center" indent="1"/>
    </xf>
    <xf numFmtId="4" fontId="103" fillId="106" borderId="66" applyNumberFormat="0" applyProtection="0">
      <alignment horizontal="left" vertical="center" indent="1"/>
    </xf>
    <xf numFmtId="4" fontId="103" fillId="106" borderId="66" applyNumberFormat="0" applyProtection="0">
      <alignment horizontal="left" vertical="center" indent="1"/>
    </xf>
    <xf numFmtId="0" fontId="29" fillId="109" borderId="71" applyNumberFormat="0" applyProtection="0">
      <alignment horizontal="left" vertical="center" wrapText="1" indent="2"/>
    </xf>
    <xf numFmtId="0" fontId="103" fillId="20" borderId="69" applyNumberFormat="0" applyProtection="0">
      <alignment horizontal="left" vertical="center" indent="1"/>
    </xf>
    <xf numFmtId="0" fontId="103" fillId="20" borderId="69" applyNumberFormat="0" applyProtection="0">
      <alignment horizontal="left" vertical="center" indent="1"/>
    </xf>
    <xf numFmtId="0" fontId="103" fillId="20" borderId="69" applyNumberFormat="0" applyProtection="0">
      <alignment horizontal="left" vertical="center" indent="1"/>
    </xf>
    <xf numFmtId="0" fontId="103" fillId="20" borderId="69" applyNumberFormat="0" applyProtection="0">
      <alignment horizontal="left" vertical="center" indent="1"/>
    </xf>
    <xf numFmtId="0" fontId="103" fillId="20" borderId="69" applyNumberFormat="0" applyProtection="0">
      <alignment horizontal="left" vertical="center" indent="1"/>
    </xf>
    <xf numFmtId="0" fontId="103" fillId="20" borderId="69" applyNumberFormat="0" applyProtection="0">
      <alignment horizontal="left" vertical="center" indent="1"/>
    </xf>
    <xf numFmtId="0" fontId="29" fillId="104" borderId="70" applyNumberFormat="0" applyProtection="0">
      <alignment horizontal="left" vertical="center" indent="1"/>
    </xf>
    <xf numFmtId="0" fontId="108" fillId="108" borderId="71" applyNumberFormat="0" applyProtection="0">
      <alignment horizontal="center" vertical="center" wrapText="1"/>
    </xf>
    <xf numFmtId="0" fontId="81" fillId="104" borderId="70" applyNumberFormat="0" applyProtection="0">
      <alignment horizontal="left" vertical="top" indent="1"/>
    </xf>
    <xf numFmtId="0" fontId="81" fillId="104" borderId="70" applyNumberFormat="0" applyProtection="0">
      <alignment horizontal="left" vertical="top" indent="1"/>
    </xf>
    <xf numFmtId="0" fontId="81" fillId="104" borderId="70" applyNumberFormat="0" applyProtection="0">
      <alignment horizontal="left" vertical="top" indent="1"/>
    </xf>
    <xf numFmtId="0" fontId="81" fillId="104" borderId="70" applyNumberFormat="0" applyProtection="0">
      <alignment horizontal="left" vertical="top" indent="1"/>
    </xf>
    <xf numFmtId="0" fontId="81" fillId="104" borderId="70" applyNumberFormat="0" applyProtection="0">
      <alignment horizontal="left" vertical="top" indent="1"/>
    </xf>
    <xf numFmtId="0" fontId="81" fillId="104" borderId="70" applyNumberFormat="0" applyProtection="0">
      <alignment horizontal="left" vertical="top" indent="1"/>
    </xf>
    <xf numFmtId="0" fontId="81" fillId="104" borderId="70" applyNumberFormat="0" applyProtection="0">
      <alignment horizontal="left" vertical="top" indent="1"/>
    </xf>
    <xf numFmtId="0" fontId="81" fillId="104" borderId="70" applyNumberFormat="0" applyProtection="0">
      <alignment horizontal="left" vertical="top" indent="1"/>
    </xf>
    <xf numFmtId="0" fontId="29" fillId="104" borderId="70" applyNumberFormat="0" applyProtection="0">
      <alignment horizontal="left" vertical="top" indent="1"/>
    </xf>
    <xf numFmtId="0" fontId="29" fillId="110" borderId="71" applyNumberFormat="0" applyProtection="0">
      <alignment horizontal="left" vertical="center" wrapText="1" indent="4"/>
    </xf>
    <xf numFmtId="0" fontId="103" fillId="111" borderId="69" applyNumberFormat="0" applyProtection="0">
      <alignment horizontal="left" vertical="center" indent="1"/>
    </xf>
    <xf numFmtId="0" fontId="103" fillId="111" borderId="69" applyNumberFormat="0" applyProtection="0">
      <alignment horizontal="left" vertical="center" indent="1"/>
    </xf>
    <xf numFmtId="0" fontId="103" fillId="111" borderId="69" applyNumberFormat="0" applyProtection="0">
      <alignment horizontal="left" vertical="center" indent="1"/>
    </xf>
    <xf numFmtId="0" fontId="103" fillId="111" borderId="69" applyNumberFormat="0" applyProtection="0">
      <alignment horizontal="left" vertical="center" indent="1"/>
    </xf>
    <xf numFmtId="0" fontId="103" fillId="111" borderId="69" applyNumberFormat="0" applyProtection="0">
      <alignment horizontal="left" vertical="center" indent="1"/>
    </xf>
    <xf numFmtId="0" fontId="103" fillId="111" borderId="69" applyNumberFormat="0" applyProtection="0">
      <alignment horizontal="left" vertical="center" indent="1"/>
    </xf>
    <xf numFmtId="0" fontId="29" fillId="106" borderId="70" applyNumberFormat="0" applyProtection="0">
      <alignment horizontal="left" vertical="center" indent="1"/>
    </xf>
    <xf numFmtId="0" fontId="108" fillId="112" borderId="71" applyNumberFormat="0" applyProtection="0">
      <alignment horizontal="center" vertical="center" wrapText="1"/>
    </xf>
    <xf numFmtId="0" fontId="81" fillId="106" borderId="70" applyNumberFormat="0" applyProtection="0">
      <alignment horizontal="left" vertical="top" indent="1"/>
    </xf>
    <xf numFmtId="0" fontId="81" fillId="106" borderId="70" applyNumberFormat="0" applyProtection="0">
      <alignment horizontal="left" vertical="top" indent="1"/>
    </xf>
    <xf numFmtId="0" fontId="81" fillId="106" borderId="70" applyNumberFormat="0" applyProtection="0">
      <alignment horizontal="left" vertical="top" indent="1"/>
    </xf>
    <xf numFmtId="0" fontId="81" fillId="106" borderId="70" applyNumberFormat="0" applyProtection="0">
      <alignment horizontal="left" vertical="top" indent="1"/>
    </xf>
    <xf numFmtId="0" fontId="81" fillId="106" borderId="70" applyNumberFormat="0" applyProtection="0">
      <alignment horizontal="left" vertical="top" indent="1"/>
    </xf>
    <xf numFmtId="0" fontId="81" fillId="106" borderId="70" applyNumberFormat="0" applyProtection="0">
      <alignment horizontal="left" vertical="top" indent="1"/>
    </xf>
    <xf numFmtId="0" fontId="81" fillId="106" borderId="70" applyNumberFormat="0" applyProtection="0">
      <alignment horizontal="left" vertical="top" indent="1"/>
    </xf>
    <xf numFmtId="0" fontId="81" fillId="106" borderId="70" applyNumberFormat="0" applyProtection="0">
      <alignment horizontal="left" vertical="top" indent="1"/>
    </xf>
    <xf numFmtId="0" fontId="29" fillId="106" borderId="70" applyNumberFormat="0" applyProtection="0">
      <alignment horizontal="left" vertical="top" indent="1"/>
    </xf>
    <xf numFmtId="0" fontId="29" fillId="113" borderId="71" applyNumberFormat="0" applyProtection="0">
      <alignment horizontal="left" vertical="center" wrapText="1" indent="6"/>
    </xf>
    <xf numFmtId="0" fontId="103" fillId="8" borderId="69" applyNumberFormat="0" applyProtection="0">
      <alignment horizontal="left" vertical="center" indent="1"/>
    </xf>
    <xf numFmtId="0" fontId="103" fillId="8" borderId="69" applyNumberFormat="0" applyProtection="0">
      <alignment horizontal="left" vertical="center" indent="1"/>
    </xf>
    <xf numFmtId="0" fontId="103" fillId="8" borderId="69" applyNumberFormat="0" applyProtection="0">
      <alignment horizontal="left" vertical="center" indent="1"/>
    </xf>
    <xf numFmtId="0" fontId="103" fillId="8" borderId="69" applyNumberFormat="0" applyProtection="0">
      <alignment horizontal="left" vertical="center" indent="1"/>
    </xf>
    <xf numFmtId="0" fontId="103" fillId="8" borderId="69" applyNumberFormat="0" applyProtection="0">
      <alignment horizontal="left" vertical="center" indent="1"/>
    </xf>
    <xf numFmtId="0" fontId="103" fillId="8" borderId="69" applyNumberFormat="0" applyProtection="0">
      <alignment horizontal="left" vertical="center" indent="1"/>
    </xf>
    <xf numFmtId="0" fontId="29" fillId="114" borderId="62" applyNumberFormat="0" applyProtection="0">
      <alignment horizontal="left" vertical="center" indent="1"/>
    </xf>
    <xf numFmtId="0" fontId="81" fillId="8" borderId="70" applyNumberFormat="0" applyProtection="0">
      <alignment horizontal="left" vertical="top" indent="1"/>
    </xf>
    <xf numFmtId="0" fontId="81" fillId="8" borderId="70" applyNumberFormat="0" applyProtection="0">
      <alignment horizontal="left" vertical="top" indent="1"/>
    </xf>
    <xf numFmtId="0" fontId="81" fillId="8" borderId="70" applyNumberFormat="0" applyProtection="0">
      <alignment horizontal="left" vertical="top" indent="1"/>
    </xf>
    <xf numFmtId="0" fontId="81" fillId="8" borderId="70" applyNumberFormat="0" applyProtection="0">
      <alignment horizontal="left" vertical="top" indent="1"/>
    </xf>
    <xf numFmtId="0" fontId="81" fillId="8" borderId="70" applyNumberFormat="0" applyProtection="0">
      <alignment horizontal="left" vertical="top" indent="1"/>
    </xf>
    <xf numFmtId="0" fontId="81" fillId="8" borderId="70" applyNumberFormat="0" applyProtection="0">
      <alignment horizontal="left" vertical="top" indent="1"/>
    </xf>
    <xf numFmtId="0" fontId="81" fillId="8" borderId="70" applyNumberFormat="0" applyProtection="0">
      <alignment horizontal="left" vertical="top" indent="1"/>
    </xf>
    <xf numFmtId="0" fontId="81" fillId="8" borderId="70" applyNumberFormat="0" applyProtection="0">
      <alignment horizontal="left" vertical="top" indent="1"/>
    </xf>
    <xf numFmtId="0" fontId="29" fillId="8" borderId="70" applyNumberFormat="0" applyProtection="0">
      <alignment horizontal="left" vertical="top" indent="1"/>
    </xf>
    <xf numFmtId="0" fontId="29" fillId="0" borderId="71" applyNumberFormat="0" applyProtection="0">
      <alignment horizontal="left" vertical="center" indent="1"/>
    </xf>
    <xf numFmtId="0" fontId="103" fillId="107" borderId="69" applyNumberFormat="0" applyProtection="0">
      <alignment horizontal="left" vertical="center" indent="1"/>
    </xf>
    <xf numFmtId="0" fontId="103" fillId="107" borderId="69" applyNumberFormat="0" applyProtection="0">
      <alignment horizontal="left" vertical="center" indent="1"/>
    </xf>
    <xf numFmtId="0" fontId="103" fillId="107" borderId="69" applyNumberFormat="0" applyProtection="0">
      <alignment horizontal="left" vertical="center" indent="1"/>
    </xf>
    <xf numFmtId="0" fontId="103" fillId="107" borderId="69" applyNumberFormat="0" applyProtection="0">
      <alignment horizontal="left" vertical="center" indent="1"/>
    </xf>
    <xf numFmtId="0" fontId="103" fillId="107" borderId="69" applyNumberFormat="0" applyProtection="0">
      <alignment horizontal="left" vertical="center" indent="1"/>
    </xf>
    <xf numFmtId="0" fontId="103" fillId="107" borderId="69" applyNumberFormat="0" applyProtection="0">
      <alignment horizontal="left" vertical="center" indent="1"/>
    </xf>
    <xf numFmtId="0" fontId="29" fillId="57" borderId="62" applyNumberFormat="0" applyProtection="0">
      <alignment horizontal="left" vertical="center" indent="1"/>
    </xf>
    <xf numFmtId="0" fontId="81" fillId="107" borderId="70" applyNumberFormat="0" applyProtection="0">
      <alignment horizontal="left" vertical="top" indent="1"/>
    </xf>
    <xf numFmtId="0" fontId="81" fillId="107" borderId="70" applyNumberFormat="0" applyProtection="0">
      <alignment horizontal="left" vertical="top" indent="1"/>
    </xf>
    <xf numFmtId="0" fontId="81" fillId="107" borderId="70" applyNumberFormat="0" applyProtection="0">
      <alignment horizontal="left" vertical="top" indent="1"/>
    </xf>
    <xf numFmtId="0" fontId="81" fillId="107" borderId="70" applyNumberFormat="0" applyProtection="0">
      <alignment horizontal="left" vertical="top" indent="1"/>
    </xf>
    <xf numFmtId="0" fontId="81" fillId="107" borderId="70" applyNumberFormat="0" applyProtection="0">
      <alignment horizontal="left" vertical="top" indent="1"/>
    </xf>
    <xf numFmtId="0" fontId="81" fillId="107" borderId="70" applyNumberFormat="0" applyProtection="0">
      <alignment horizontal="left" vertical="top" indent="1"/>
    </xf>
    <xf numFmtId="0" fontId="81" fillId="107" borderId="70" applyNumberFormat="0" applyProtection="0">
      <alignment horizontal="left" vertical="top" indent="1"/>
    </xf>
    <xf numFmtId="0" fontId="81" fillId="107" borderId="70" applyNumberFormat="0" applyProtection="0">
      <alignment horizontal="left" vertical="top" indent="1"/>
    </xf>
    <xf numFmtId="0" fontId="29" fillId="107" borderId="70" applyNumberFormat="0" applyProtection="0">
      <alignment horizontal="left" vertical="top" indent="1"/>
    </xf>
    <xf numFmtId="0" fontId="29" fillId="115" borderId="50" applyNumberFormat="0">
      <protection locked="0"/>
    </xf>
    <xf numFmtId="0" fontId="29" fillId="115" borderId="50" applyNumberFormat="0">
      <protection locked="0"/>
    </xf>
    <xf numFmtId="0" fontId="81" fillId="115" borderId="73" applyNumberFormat="0">
      <protection locked="0"/>
    </xf>
    <xf numFmtId="0" fontId="81" fillId="115" borderId="73" applyNumberFormat="0">
      <protection locked="0"/>
    </xf>
    <xf numFmtId="0" fontId="81" fillId="115" borderId="73" applyNumberFormat="0">
      <protection locked="0"/>
    </xf>
    <xf numFmtId="0" fontId="81" fillId="115" borderId="73" applyNumberFormat="0">
      <protection locked="0"/>
    </xf>
    <xf numFmtId="0" fontId="81" fillId="115" borderId="73" applyNumberFormat="0">
      <protection locked="0"/>
    </xf>
    <xf numFmtId="0" fontId="81" fillId="115" borderId="73" applyNumberFormat="0">
      <protection locked="0"/>
    </xf>
    <xf numFmtId="0" fontId="81" fillId="115" borderId="73" applyNumberFormat="0">
      <protection locked="0"/>
    </xf>
    <xf numFmtId="0" fontId="81" fillId="115" borderId="73" applyNumberFormat="0">
      <protection locked="0"/>
    </xf>
    <xf numFmtId="0" fontId="29" fillId="115" borderId="50" applyNumberFormat="0">
      <protection locked="0"/>
    </xf>
    <xf numFmtId="0" fontId="109" fillId="104" borderId="74" applyBorder="0"/>
    <xf numFmtId="4" fontId="93" fillId="116" borderId="62" applyNumberFormat="0" applyProtection="0">
      <alignment vertical="center"/>
    </xf>
    <xf numFmtId="4" fontId="110" fillId="23" borderId="70" applyNumberFormat="0" applyProtection="0">
      <alignment vertical="center"/>
    </xf>
    <xf numFmtId="4" fontId="110" fillId="23" borderId="70" applyNumberFormat="0" applyProtection="0">
      <alignment vertical="center"/>
    </xf>
    <xf numFmtId="4" fontId="110" fillId="23" borderId="70" applyNumberFormat="0" applyProtection="0">
      <alignment vertical="center"/>
    </xf>
    <xf numFmtId="4" fontId="110" fillId="23" borderId="70" applyNumberFormat="0" applyProtection="0">
      <alignment vertical="center"/>
    </xf>
    <xf numFmtId="4" fontId="110" fillId="23" borderId="70" applyNumberFormat="0" applyProtection="0">
      <alignment vertical="center"/>
    </xf>
    <xf numFmtId="4" fontId="104" fillId="116" borderId="62" applyNumberFormat="0" applyProtection="0">
      <alignment vertical="center"/>
    </xf>
    <xf numFmtId="4" fontId="88" fillId="116" borderId="50" applyNumberFormat="0" applyProtection="0">
      <alignment vertical="center"/>
    </xf>
    <xf numFmtId="4" fontId="88" fillId="116" borderId="50" applyNumberFormat="0" applyProtection="0">
      <alignment vertical="center"/>
    </xf>
    <xf numFmtId="4" fontId="88" fillId="116" borderId="50" applyNumberFormat="0" applyProtection="0">
      <alignment vertical="center"/>
    </xf>
    <xf numFmtId="4" fontId="88" fillId="116" borderId="50" applyNumberFormat="0" applyProtection="0">
      <alignment vertical="center"/>
    </xf>
    <xf numFmtId="4" fontId="88" fillId="116" borderId="50" applyNumberFormat="0" applyProtection="0">
      <alignment vertical="center"/>
    </xf>
    <xf numFmtId="4" fontId="88" fillId="116" borderId="50" applyNumberFormat="0" applyProtection="0">
      <alignment vertical="center"/>
    </xf>
    <xf numFmtId="4" fontId="88" fillId="116" borderId="50" applyNumberFormat="0" applyProtection="0">
      <alignment vertical="center"/>
    </xf>
    <xf numFmtId="4" fontId="88" fillId="116" borderId="50" applyNumberFormat="0" applyProtection="0">
      <alignment vertical="center"/>
    </xf>
    <xf numFmtId="4" fontId="88" fillId="116" borderId="50" applyNumberFormat="0" applyProtection="0">
      <alignment vertical="center"/>
    </xf>
    <xf numFmtId="4" fontId="88" fillId="116" borderId="50" applyNumberFormat="0" applyProtection="0">
      <alignment vertical="center"/>
    </xf>
    <xf numFmtId="4" fontId="93" fillId="116" borderId="62" applyNumberFormat="0" applyProtection="0">
      <alignment horizontal="left" vertical="center" indent="1"/>
    </xf>
    <xf numFmtId="4" fontId="110" fillId="20" borderId="70" applyNumberFormat="0" applyProtection="0">
      <alignment horizontal="left" vertical="center" indent="1"/>
    </xf>
    <xf numFmtId="4" fontId="110" fillId="20" borderId="70" applyNumberFormat="0" applyProtection="0">
      <alignment horizontal="left" vertical="center" indent="1"/>
    </xf>
    <xf numFmtId="4" fontId="110" fillId="20" borderId="70" applyNumberFormat="0" applyProtection="0">
      <alignment horizontal="left" vertical="center" indent="1"/>
    </xf>
    <xf numFmtId="4" fontId="110" fillId="20" borderId="70" applyNumberFormat="0" applyProtection="0">
      <alignment horizontal="left" vertical="center" indent="1"/>
    </xf>
    <xf numFmtId="4" fontId="110" fillId="20" borderId="70" applyNumberFormat="0" applyProtection="0">
      <alignment horizontal="left" vertical="center" indent="1"/>
    </xf>
    <xf numFmtId="4" fontId="93" fillId="116" borderId="62" applyNumberFormat="0" applyProtection="0">
      <alignment horizontal="left" vertical="center" indent="1"/>
    </xf>
    <xf numFmtId="0" fontId="110" fillId="23" borderId="70" applyNumberFormat="0" applyProtection="0">
      <alignment horizontal="left" vertical="top" indent="1"/>
    </xf>
    <xf numFmtId="0" fontId="110" fillId="23" borderId="70" applyNumberFormat="0" applyProtection="0">
      <alignment horizontal="left" vertical="top" indent="1"/>
    </xf>
    <xf numFmtId="0" fontId="110" fillId="23" borderId="70" applyNumberFormat="0" applyProtection="0">
      <alignment horizontal="left" vertical="top" indent="1"/>
    </xf>
    <xf numFmtId="0" fontId="110" fillId="23" borderId="70" applyNumberFormat="0" applyProtection="0">
      <alignment horizontal="left" vertical="top" indent="1"/>
    </xf>
    <xf numFmtId="0" fontId="110" fillId="23" borderId="70" applyNumberFormat="0" applyProtection="0">
      <alignment horizontal="left" vertical="top" indent="1"/>
    </xf>
    <xf numFmtId="4" fontId="93" fillId="103" borderId="62" applyNumberFormat="0" applyProtection="0">
      <alignment horizontal="right" vertical="center"/>
    </xf>
    <xf numFmtId="4" fontId="103" fillId="0" borderId="69" applyNumberFormat="0" applyProtection="0">
      <alignment horizontal="right" vertical="center"/>
    </xf>
    <xf numFmtId="4" fontId="103" fillId="0" borderId="69" applyNumberFormat="0" applyProtection="0">
      <alignment horizontal="right" vertical="center"/>
    </xf>
    <xf numFmtId="4" fontId="103" fillId="0" borderId="69" applyNumberFormat="0" applyProtection="0">
      <alignment horizontal="right" vertical="center"/>
    </xf>
    <xf numFmtId="4" fontId="103" fillId="0" borderId="69" applyNumberFormat="0" applyProtection="0">
      <alignment horizontal="right" vertical="center"/>
    </xf>
    <xf numFmtId="4" fontId="103" fillId="0" borderId="69" applyNumberFormat="0" applyProtection="0">
      <alignment horizontal="right" vertical="center"/>
    </xf>
    <xf numFmtId="4" fontId="103" fillId="0" borderId="69" applyNumberFormat="0" applyProtection="0">
      <alignment horizontal="right" vertical="center"/>
    </xf>
    <xf numFmtId="4" fontId="104" fillId="103" borderId="62" applyNumberFormat="0" applyProtection="0">
      <alignment horizontal="right" vertical="center"/>
    </xf>
    <xf numFmtId="4" fontId="88" fillId="117" borderId="69" applyNumberFormat="0" applyProtection="0">
      <alignment horizontal="right" vertical="center"/>
    </xf>
    <xf numFmtId="4" fontId="88" fillId="117" borderId="69" applyNumberFormat="0" applyProtection="0">
      <alignment horizontal="right" vertical="center"/>
    </xf>
    <xf numFmtId="4" fontId="88" fillId="117" borderId="69" applyNumberFormat="0" applyProtection="0">
      <alignment horizontal="right" vertical="center"/>
    </xf>
    <xf numFmtId="4" fontId="88" fillId="117" borderId="69" applyNumberFormat="0" applyProtection="0">
      <alignment horizontal="right" vertical="center"/>
    </xf>
    <xf numFmtId="4" fontId="88" fillId="117" borderId="69" applyNumberFormat="0" applyProtection="0">
      <alignment horizontal="right" vertical="center"/>
    </xf>
    <xf numFmtId="0" fontId="29" fillId="57" borderId="75" applyNumberFormat="0" applyProtection="0">
      <alignment horizontal="left" vertical="center" wrapText="1"/>
    </xf>
    <xf numFmtId="4" fontId="103" fillId="14" borderId="69" applyNumberFormat="0" applyProtection="0">
      <alignment horizontal="left" vertical="center" indent="1"/>
    </xf>
    <xf numFmtId="4" fontId="103" fillId="14" borderId="69" applyNumberFormat="0" applyProtection="0">
      <alignment horizontal="left" vertical="center" indent="1"/>
    </xf>
    <xf numFmtId="4" fontId="103" fillId="14" borderId="69" applyNumberFormat="0" applyProtection="0">
      <alignment horizontal="left" vertical="center" indent="1"/>
    </xf>
    <xf numFmtId="4" fontId="103" fillId="14" borderId="69" applyNumberFormat="0" applyProtection="0">
      <alignment horizontal="left" vertical="center" indent="1"/>
    </xf>
    <xf numFmtId="4" fontId="103" fillId="14" borderId="69" applyNumberFormat="0" applyProtection="0">
      <alignment horizontal="left" vertical="center" indent="1"/>
    </xf>
    <xf numFmtId="4" fontId="103" fillId="14" borderId="69" applyNumberFormat="0" applyProtection="0">
      <alignment horizontal="left" vertical="center" indent="1"/>
    </xf>
    <xf numFmtId="4" fontId="103" fillId="14" borderId="69" applyNumberFormat="0" applyProtection="0">
      <alignment horizontal="left" vertical="center" indent="1"/>
    </xf>
    <xf numFmtId="0" fontId="108" fillId="7" borderId="71" applyNumberFormat="0" applyProtection="0">
      <alignment horizontal="center" vertical="center"/>
    </xf>
    <xf numFmtId="0" fontId="110" fillId="106" borderId="70" applyNumberFormat="0" applyProtection="0">
      <alignment horizontal="left" vertical="top" indent="1"/>
    </xf>
    <xf numFmtId="0" fontId="110" fillId="106" borderId="70" applyNumberFormat="0" applyProtection="0">
      <alignment horizontal="left" vertical="top" indent="1"/>
    </xf>
    <xf numFmtId="0" fontId="110" fillId="106" borderId="70" applyNumberFormat="0" applyProtection="0">
      <alignment horizontal="left" vertical="top" indent="1"/>
    </xf>
    <xf numFmtId="0" fontId="110" fillId="106" borderId="70" applyNumberFormat="0" applyProtection="0">
      <alignment horizontal="left" vertical="top" indent="1"/>
    </xf>
    <xf numFmtId="0" fontId="110" fillId="106" borderId="70" applyNumberFormat="0" applyProtection="0">
      <alignment horizontal="left" vertical="top" indent="1"/>
    </xf>
    <xf numFmtId="0" fontId="111" fillId="0" borderId="0" applyNumberFormat="0" applyProtection="0"/>
    <xf numFmtId="4" fontId="88" fillId="118" borderId="66" applyNumberFormat="0" applyProtection="0">
      <alignment horizontal="left" vertical="center" indent="1"/>
    </xf>
    <xf numFmtId="4" fontId="88" fillId="118" borderId="66" applyNumberFormat="0" applyProtection="0">
      <alignment horizontal="left" vertical="center" indent="1"/>
    </xf>
    <xf numFmtId="4" fontId="88" fillId="118" borderId="66" applyNumberFormat="0" applyProtection="0">
      <alignment horizontal="left" vertical="center" indent="1"/>
    </xf>
    <xf numFmtId="4" fontId="88" fillId="118" borderId="66" applyNumberFormat="0" applyProtection="0">
      <alignment horizontal="left" vertical="center" indent="1"/>
    </xf>
    <xf numFmtId="4" fontId="88" fillId="118" borderId="66" applyNumberFormat="0" applyProtection="0">
      <alignment horizontal="left" vertical="center" indent="1"/>
    </xf>
    <xf numFmtId="0" fontId="103" fillId="119" borderId="50"/>
    <xf numFmtId="0" fontId="103" fillId="119" borderId="50"/>
    <xf numFmtId="4" fontId="101" fillId="103" borderId="62" applyNumberFormat="0" applyProtection="0">
      <alignment horizontal="right" vertical="center"/>
    </xf>
    <xf numFmtId="4" fontId="88" fillId="115" borderId="69" applyNumberFormat="0" applyProtection="0">
      <alignment horizontal="right" vertical="center"/>
    </xf>
    <xf numFmtId="4" fontId="88" fillId="115" borderId="69" applyNumberFormat="0" applyProtection="0">
      <alignment horizontal="right" vertical="center"/>
    </xf>
    <xf numFmtId="4" fontId="88" fillId="115" borderId="69" applyNumberFormat="0" applyProtection="0">
      <alignment horizontal="right" vertical="center"/>
    </xf>
    <xf numFmtId="4" fontId="88" fillId="115" borderId="69" applyNumberFormat="0" applyProtection="0">
      <alignment horizontal="right" vertical="center"/>
    </xf>
    <xf numFmtId="4" fontId="88" fillId="115" borderId="69" applyNumberFormat="0" applyProtection="0">
      <alignment horizontal="right" vertical="center"/>
    </xf>
    <xf numFmtId="0" fontId="88" fillId="0" borderId="0" applyNumberFormat="0" applyFill="0" applyBorder="0" applyAlignment="0" applyProtection="0"/>
    <xf numFmtId="2" fontId="112" fillId="120" borderId="76" applyProtection="0"/>
    <xf numFmtId="2" fontId="112" fillId="120" borderId="76" applyProtection="0"/>
    <xf numFmtId="2" fontId="113" fillId="0" borderId="0" applyFill="0" applyBorder="0" applyProtection="0"/>
    <xf numFmtId="2" fontId="87" fillId="0" borderId="0" applyFill="0" applyBorder="0" applyProtection="0"/>
    <xf numFmtId="2" fontId="87" fillId="121" borderId="76" applyProtection="0"/>
    <xf numFmtId="2" fontId="87" fillId="122" borderId="76" applyProtection="0"/>
    <xf numFmtId="2" fontId="87" fillId="123" borderId="76" applyProtection="0"/>
    <xf numFmtId="2" fontId="87" fillId="123" borderId="76" applyProtection="0">
      <alignment horizontal="center"/>
    </xf>
    <xf numFmtId="2" fontId="87" fillId="122" borderId="76" applyProtection="0">
      <alignment horizontal="center"/>
    </xf>
    <xf numFmtId="49" fontId="93" fillId="0" borderId="0" applyFill="0" applyBorder="0" applyAlignment="0"/>
    <xf numFmtId="182" fontId="93" fillId="0" borderId="0" applyFill="0" applyBorder="0" applyAlignment="0"/>
    <xf numFmtId="183" fontId="93" fillId="0" borderId="0" applyFill="0" applyBorder="0" applyAlignment="0"/>
    <xf numFmtId="0" fontId="88" fillId="0" borderId="66">
      <alignment horizontal="left" vertical="top" wrapText="1"/>
    </xf>
    <xf numFmtId="0" fontId="27" fillId="0" borderId="0" applyNumberFormat="0" applyFill="0" applyBorder="0" applyAlignment="0" applyProtection="0"/>
    <xf numFmtId="0" fontId="25" fillId="0" borderId="63" applyNumberFormat="0" applyFill="0" applyAlignment="0" applyProtection="0"/>
    <xf numFmtId="0" fontId="34" fillId="0" borderId="0" applyNumberFormat="0" applyFill="0" applyBorder="0" applyAlignment="0" applyProtection="0"/>
    <xf numFmtId="0" fontId="77" fillId="33" borderId="0" applyNumberFormat="0" applyBorder="0" applyAlignment="0" applyProtection="0"/>
    <xf numFmtId="0" fontId="17" fillId="124"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77" fillId="37" borderId="0" applyNumberFormat="0" applyBorder="0" applyAlignment="0" applyProtection="0"/>
    <xf numFmtId="0" fontId="17" fillId="125"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77" fillId="41" borderId="0" applyNumberFormat="0" applyBorder="0" applyAlignment="0" applyProtection="0"/>
    <xf numFmtId="0" fontId="17" fillId="126"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77" fillId="45" borderId="0" applyNumberFormat="0" applyBorder="0" applyAlignment="0" applyProtection="0"/>
    <xf numFmtId="0" fontId="17" fillId="127"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14" fillId="49" borderId="0" applyNumberFormat="0" applyBorder="0" applyAlignment="0" applyProtection="0"/>
    <xf numFmtId="0" fontId="17" fillId="14" borderId="0" applyNumberFormat="0" applyBorder="0" applyAlignment="0" applyProtection="0"/>
    <xf numFmtId="0" fontId="77" fillId="49" borderId="0" applyNumberFormat="0" applyBorder="0" applyAlignment="0" applyProtection="0"/>
    <xf numFmtId="0" fontId="17" fillId="14" borderId="0" applyNumberFormat="0" applyBorder="0" applyAlignment="0" applyProtection="0"/>
    <xf numFmtId="0" fontId="17" fillId="128" borderId="0" applyNumberFormat="0" applyBorder="0" applyAlignment="0" applyProtection="0"/>
    <xf numFmtId="0" fontId="17" fillId="14" borderId="0" applyNumberFormat="0" applyBorder="0" applyAlignment="0" applyProtection="0"/>
    <xf numFmtId="0" fontId="77" fillId="53" borderId="0" applyNumberFormat="0" applyBorder="0" applyAlignment="0" applyProtection="0"/>
    <xf numFmtId="0" fontId="17" fillId="12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70" fillId="29" borderId="54" applyNumberFormat="0" applyAlignment="0" applyProtection="0"/>
    <xf numFmtId="0" fontId="19" fillId="130" borderId="61" applyNumberFormat="0" applyAlignment="0" applyProtection="0"/>
    <xf numFmtId="0" fontId="19" fillId="7" borderId="61" applyNumberFormat="0" applyAlignment="0" applyProtection="0"/>
    <xf numFmtId="0" fontId="19" fillId="7" borderId="61" applyNumberFormat="0" applyAlignment="0" applyProtection="0"/>
    <xf numFmtId="0" fontId="71" fillId="30" borderId="55" applyNumberFormat="0" applyAlignment="0" applyProtection="0"/>
    <xf numFmtId="0" fontId="20" fillId="131" borderId="62" applyNumberFormat="0" applyAlignment="0" applyProtection="0"/>
    <xf numFmtId="0" fontId="20" fillId="20" borderId="62" applyNumberFormat="0" applyAlignment="0" applyProtection="0"/>
    <xf numFmtId="0" fontId="20" fillId="20" borderId="62" applyNumberFormat="0" applyAlignment="0" applyProtection="0"/>
    <xf numFmtId="0" fontId="72" fillId="30" borderId="54" applyNumberFormat="0" applyAlignment="0" applyProtection="0"/>
    <xf numFmtId="0" fontId="21" fillId="131" borderId="61" applyNumberFormat="0" applyAlignment="0" applyProtection="0"/>
    <xf numFmtId="0" fontId="21" fillId="20" borderId="61" applyNumberFormat="0" applyAlignment="0" applyProtection="0"/>
    <xf numFmtId="0" fontId="21" fillId="20" borderId="61" applyNumberFormat="0" applyAlignment="0" applyProtection="0"/>
    <xf numFmtId="170" fontId="45" fillId="0" borderId="0" applyFont="0" applyFill="0" applyBorder="0" applyAlignment="0" applyProtection="0"/>
    <xf numFmtId="170" fontId="16" fillId="0" borderId="0" applyFont="0" applyFill="0" applyBorder="0" applyAlignment="0" applyProtection="0"/>
    <xf numFmtId="44" fontId="45" fillId="0" borderId="0" applyFont="0" applyFill="0" applyBorder="0" applyAlignment="0" applyProtection="0"/>
    <xf numFmtId="170" fontId="82" fillId="0" borderId="0" applyFont="0" applyFill="0" applyBorder="0" applyAlignment="0" applyProtection="0"/>
    <xf numFmtId="0" fontId="64" fillId="0" borderId="51"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5" fillId="0" borderId="52"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6" fillId="0" borderId="53"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66"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 fillId="0" borderId="59" applyNumberFormat="0" applyFill="0" applyAlignment="0" applyProtection="0"/>
    <xf numFmtId="0" fontId="25" fillId="0" borderId="63" applyNumberFormat="0" applyFill="0" applyAlignment="0" applyProtection="0"/>
    <xf numFmtId="0" fontId="25" fillId="0" borderId="63" applyNumberFormat="0" applyFill="0" applyAlignment="0" applyProtection="0"/>
    <xf numFmtId="0" fontId="74" fillId="31" borderId="57" applyNumberFormat="0" applyAlignment="0" applyProtection="0"/>
    <xf numFmtId="0" fontId="26" fillId="132" borderId="17" applyNumberFormat="0" applyAlignment="0" applyProtection="0"/>
    <xf numFmtId="0" fontId="26" fillId="21" borderId="17" applyNumberFormat="0" applyAlignment="0" applyProtection="0"/>
    <xf numFmtId="0" fontId="26" fillId="21" borderId="17" applyNumberFormat="0" applyAlignment="0" applyProtection="0"/>
    <xf numFmtId="0" fontId="78"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69" fillId="28" borderId="0" applyNumberFormat="0" applyBorder="0" applyAlignment="0" applyProtection="0"/>
    <xf numFmtId="0" fontId="28" fillId="133"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9" fillId="0" borderId="0"/>
    <xf numFmtId="4" fontId="11" fillId="0" borderId="0">
      <alignment vertical="center"/>
    </xf>
    <xf numFmtId="0" fontId="45" fillId="0" borderId="0"/>
    <xf numFmtId="4" fontId="11" fillId="0" borderId="0">
      <alignment vertical="center"/>
    </xf>
    <xf numFmtId="0" fontId="1" fillId="0" borderId="0"/>
    <xf numFmtId="0" fontId="1" fillId="0" borderId="0"/>
    <xf numFmtId="0" fontId="45" fillId="0" borderId="0"/>
    <xf numFmtId="0" fontId="3" fillId="0" borderId="0"/>
    <xf numFmtId="0" fontId="3" fillId="0" borderId="0"/>
    <xf numFmtId="0" fontId="29"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15" fillId="0" borderId="0"/>
    <xf numFmtId="0" fontId="1" fillId="0" borderId="0"/>
    <xf numFmtId="0" fontId="1" fillId="0" borderId="0"/>
    <xf numFmtId="0" fontId="16" fillId="0" borderId="0"/>
    <xf numFmtId="0" fontId="45" fillId="0" borderId="0"/>
    <xf numFmtId="0" fontId="1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6" fillId="0" borderId="0"/>
    <xf numFmtId="0" fontId="45" fillId="0" borderId="0"/>
    <xf numFmtId="0" fontId="16" fillId="0" borderId="0"/>
    <xf numFmtId="0" fontId="29" fillId="0" borderId="0"/>
    <xf numFmtId="0" fontId="29" fillId="0" borderId="0"/>
    <xf numFmtId="0" fontId="1" fillId="0" borderId="0"/>
    <xf numFmtId="0" fontId="1" fillId="0" borderId="0"/>
    <xf numFmtId="0" fontId="46" fillId="0" borderId="0"/>
    <xf numFmtId="0" fontId="1" fillId="0" borderId="0"/>
    <xf numFmtId="0" fontId="16" fillId="0" borderId="0"/>
    <xf numFmtId="0" fontId="29" fillId="0" borderId="0"/>
    <xf numFmtId="0" fontId="29" fillId="0" borderId="0"/>
    <xf numFmtId="4" fontId="11" fillId="0" borderId="0">
      <alignment vertical="center"/>
    </xf>
    <xf numFmtId="0" fontId="16" fillId="0" borderId="0"/>
    <xf numFmtId="0" fontId="29" fillId="0" borderId="0"/>
    <xf numFmtId="0" fontId="29" fillId="0" borderId="0"/>
    <xf numFmtId="4" fontId="11" fillId="0" borderId="0">
      <alignment vertical="center"/>
    </xf>
    <xf numFmtId="0" fontId="29" fillId="0" borderId="0"/>
    <xf numFmtId="0" fontId="29" fillId="0" borderId="0"/>
    <xf numFmtId="0" fontId="45" fillId="0" borderId="0"/>
    <xf numFmtId="0" fontId="45"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0"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45" fillId="0" borderId="0"/>
    <xf numFmtId="0" fontId="29" fillId="0" borderId="0"/>
    <xf numFmtId="0" fontId="3" fillId="0" borderId="0"/>
    <xf numFmtId="0" fontId="45" fillId="0" borderId="0"/>
    <xf numFmtId="0" fontId="29" fillId="0" borderId="0"/>
    <xf numFmtId="0" fontId="16" fillId="0" borderId="0"/>
    <xf numFmtId="0" fontId="16" fillId="0" borderId="0"/>
    <xf numFmtId="0" fontId="16" fillId="0" borderId="0"/>
    <xf numFmtId="0" fontId="45" fillId="0" borderId="0"/>
    <xf numFmtId="0" fontId="29" fillId="0" borderId="0"/>
    <xf numFmtId="0" fontId="16" fillId="0" borderId="0"/>
    <xf numFmtId="0" fontId="16" fillId="0" borderId="0"/>
    <xf numFmtId="0" fontId="16" fillId="0" borderId="0"/>
    <xf numFmtId="0" fontId="29" fillId="0" borderId="0"/>
    <xf numFmtId="0" fontId="16" fillId="0" borderId="0"/>
    <xf numFmtId="0" fontId="79" fillId="0" borderId="0"/>
    <xf numFmtId="0" fontId="116"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82" fillId="0" borderId="0"/>
    <xf numFmtId="0" fontId="11" fillId="0" borderId="0"/>
    <xf numFmtId="0" fontId="117"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45" fillId="0" borderId="0"/>
    <xf numFmtId="0" fontId="29" fillId="0" borderId="0"/>
    <xf numFmtId="0" fontId="29" fillId="0" borderId="0">
      <alignment wrapText="1"/>
    </xf>
    <xf numFmtId="0" fontId="8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45" fillId="0" borderId="0"/>
    <xf numFmtId="0" fontId="29" fillId="0" borderId="0"/>
    <xf numFmtId="0" fontId="29" fillId="0" borderId="0"/>
    <xf numFmtId="0" fontId="46" fillId="0" borderId="0"/>
    <xf numFmtId="0" fontId="16" fillId="0" borderId="0"/>
    <xf numFmtId="0" fontId="29" fillId="0" borderId="0"/>
    <xf numFmtId="0" fontId="29" fillId="0" borderId="0"/>
    <xf numFmtId="0" fontId="46" fillId="0" borderId="0"/>
    <xf numFmtId="184" fontId="118" fillId="0" borderId="0"/>
    <xf numFmtId="0" fontId="29" fillId="0" borderId="0"/>
    <xf numFmtId="0" fontId="46" fillId="0" borderId="0"/>
    <xf numFmtId="0" fontId="18" fillId="0" borderId="0"/>
    <xf numFmtId="0" fontId="29" fillId="0" borderId="0"/>
    <xf numFmtId="0" fontId="46" fillId="0" borderId="0"/>
    <xf numFmtId="0" fontId="45" fillId="0" borderId="0"/>
    <xf numFmtId="0" fontId="29" fillId="0" borderId="0"/>
    <xf numFmtId="0" fontId="46" fillId="0" borderId="0"/>
    <xf numFmtId="0" fontId="29" fillId="0" borderId="0"/>
    <xf numFmtId="0" fontId="46" fillId="0" borderId="0"/>
    <xf numFmtId="0" fontId="4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29" fillId="0" borderId="0"/>
    <xf numFmtId="0" fontId="45" fillId="0" borderId="0"/>
    <xf numFmtId="0" fontId="1" fillId="0" borderId="0"/>
    <xf numFmtId="0" fontId="1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45" fillId="0" borderId="0"/>
    <xf numFmtId="0" fontId="1" fillId="0" borderId="0"/>
    <xf numFmtId="0" fontId="1" fillId="0" borderId="0"/>
    <xf numFmtId="0" fontId="16" fillId="0" borderId="0"/>
    <xf numFmtId="0" fontId="1" fillId="0" borderId="0"/>
    <xf numFmtId="0" fontId="1" fillId="0" borderId="0"/>
    <xf numFmtId="0" fontId="85"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29" fillId="0" borderId="0"/>
    <xf numFmtId="0" fontId="46" fillId="0" borderId="0"/>
    <xf numFmtId="184" fontId="118" fillId="0" borderId="0"/>
    <xf numFmtId="0" fontId="29" fillId="0" borderId="0"/>
    <xf numFmtId="184" fontId="118" fillId="0" borderId="0"/>
    <xf numFmtId="0" fontId="29" fillId="0" borderId="0"/>
    <xf numFmtId="184" fontId="118" fillId="0" borderId="0"/>
    <xf numFmtId="0" fontId="29" fillId="0" borderId="0"/>
    <xf numFmtId="0" fontId="29" fillId="0" borderId="0"/>
    <xf numFmtId="0" fontId="29" fillId="0" borderId="0"/>
    <xf numFmtId="0" fontId="46" fillId="0" borderId="0"/>
    <xf numFmtId="0" fontId="29" fillId="0" borderId="0"/>
    <xf numFmtId="0" fontId="29" fillId="0" borderId="0"/>
    <xf numFmtId="0" fontId="46" fillId="0" borderId="0"/>
    <xf numFmtId="0" fontId="29" fillId="0" borderId="0"/>
    <xf numFmtId="0" fontId="11" fillId="0" borderId="0"/>
    <xf numFmtId="0" fontId="29" fillId="0" borderId="0"/>
    <xf numFmtId="0" fontId="29" fillId="0" borderId="0"/>
    <xf numFmtId="0" fontId="29" fillId="0" borderId="0"/>
    <xf numFmtId="0" fontId="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184" fontId="118" fillId="0" borderId="0"/>
    <xf numFmtId="0" fontId="1" fillId="0" borderId="0"/>
    <xf numFmtId="0" fontId="1" fillId="0" borderId="0"/>
    <xf numFmtId="0" fontId="45" fillId="0" borderId="0"/>
    <xf numFmtId="0" fontId="1" fillId="0" borderId="0"/>
    <xf numFmtId="0" fontId="29" fillId="0" borderId="0"/>
    <xf numFmtId="0" fontId="16" fillId="0" borderId="0"/>
    <xf numFmtId="0" fontId="16" fillId="0" borderId="0"/>
    <xf numFmtId="0" fontId="16" fillId="0" borderId="0"/>
    <xf numFmtId="0" fontId="3" fillId="0" borderId="0"/>
    <xf numFmtId="0" fontId="29" fillId="0" borderId="0"/>
    <xf numFmtId="0" fontId="1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6" fillId="0" borderId="0"/>
    <xf numFmtId="0" fontId="29" fillId="0" borderId="0"/>
    <xf numFmtId="0" fontId="46" fillId="0" borderId="0"/>
    <xf numFmtId="0" fontId="29" fillId="0" borderId="0"/>
    <xf numFmtId="0" fontId="29" fillId="0" borderId="0"/>
    <xf numFmtId="0" fontId="4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29" fillId="0" borderId="0"/>
    <xf numFmtId="0" fontId="29" fillId="0" borderId="0"/>
    <xf numFmtId="0" fontId="46" fillId="0" borderId="0"/>
    <xf numFmtId="0" fontId="29" fillId="0" borderId="0"/>
    <xf numFmtId="0" fontId="119" fillId="0" borderId="0"/>
    <xf numFmtId="0" fontId="46" fillId="0" borderId="0"/>
    <xf numFmtId="0" fontId="29" fillId="0" borderId="0"/>
    <xf numFmtId="0" fontId="79" fillId="0" borderId="0"/>
    <xf numFmtId="0" fontId="46" fillId="0" borderId="0"/>
    <xf numFmtId="0" fontId="29"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29" fillId="0" borderId="0"/>
    <xf numFmtId="0" fontId="29" fillId="0" borderId="0"/>
    <xf numFmtId="0" fontId="45" fillId="0" borderId="0"/>
    <xf numFmtId="0" fontId="120" fillId="0" borderId="0"/>
    <xf numFmtId="0" fontId="29" fillId="0" borderId="0"/>
    <xf numFmtId="0" fontId="29" fillId="0" borderId="0"/>
    <xf numFmtId="0" fontId="119"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11" fillId="0" borderId="0"/>
    <xf numFmtId="0" fontId="29"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3" fillId="0" borderId="0"/>
    <xf numFmtId="0" fontId="4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4" fontId="11" fillId="0" borderId="0">
      <alignment vertical="center"/>
    </xf>
    <xf numFmtId="0" fontId="45" fillId="0" borderId="0"/>
    <xf numFmtId="0" fontId="115"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0" fontId="29" fillId="0" borderId="0"/>
    <xf numFmtId="0" fontId="16" fillId="0" borderId="0"/>
    <xf numFmtId="0" fontId="1" fillId="0" borderId="0"/>
    <xf numFmtId="0" fontId="1" fillId="0" borderId="0"/>
    <xf numFmtId="0" fontId="1" fillId="0" borderId="0"/>
    <xf numFmtId="0" fontId="1" fillId="0" borderId="0"/>
    <xf numFmtId="0" fontId="80"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8" fillId="27" borderId="0" applyNumberFormat="0" applyBorder="0" applyAlignment="0" applyProtection="0"/>
    <xf numFmtId="0" fontId="31" fillId="134"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7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5" fillId="23" borderId="64" applyNumberFormat="0" applyFont="0" applyAlignment="0" applyProtection="0"/>
    <xf numFmtId="0" fontId="16" fillId="32" borderId="58" applyNumberFormat="0" applyFont="0" applyAlignment="0" applyProtection="0"/>
    <xf numFmtId="0" fontId="16" fillId="32" borderId="58" applyNumberFormat="0" applyFont="0" applyAlignment="0" applyProtection="0"/>
    <xf numFmtId="0" fontId="16" fillId="32" borderId="58" applyNumberFormat="0" applyFont="0" applyAlignment="0" applyProtection="0"/>
    <xf numFmtId="0" fontId="16" fillId="32" borderId="58" applyNumberFormat="0" applyFont="0" applyAlignment="0" applyProtection="0"/>
    <xf numFmtId="0" fontId="118" fillId="23" borderId="64" applyNumberFormat="0" applyFont="0" applyAlignment="0" applyProtection="0"/>
    <xf numFmtId="0" fontId="16" fillId="23" borderId="64" applyNumberFormat="0" applyFont="0" applyAlignment="0" applyProtection="0"/>
    <xf numFmtId="0" fontId="45" fillId="23" borderId="64" applyNumberFormat="0" applyFont="0" applyAlignment="0" applyProtection="0"/>
    <xf numFmtId="180" fontId="45" fillId="23" borderId="64" applyNumberFormat="0" applyFont="0" applyAlignment="0" applyProtection="0"/>
    <xf numFmtId="0" fontId="85" fillId="135" borderId="64" applyNumberFormat="0" applyAlignment="0" applyProtection="0"/>
    <xf numFmtId="0" fontId="45" fillId="23" borderId="64" applyNumberFormat="0" applyFont="0" applyAlignment="0" applyProtection="0"/>
    <xf numFmtId="9" fontId="45" fillId="0" borderId="0" applyFont="0" applyFill="0" applyBorder="0" applyAlignment="0" applyProtection="0"/>
    <xf numFmtId="9" fontId="45"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17" fillId="0" borderId="0" applyFont="0" applyFill="0" applyBorder="0" applyAlignment="0" applyProtection="0"/>
    <xf numFmtId="9" fontId="16" fillId="0" borderId="0" applyFont="0" applyFill="0" applyBorder="0" applyAlignment="0" applyProtection="0"/>
    <xf numFmtId="9" fontId="79" fillId="0" borderId="0" applyFont="0" applyFill="0" applyBorder="0" applyAlignment="0" applyProtection="0"/>
    <xf numFmtId="9" fontId="16" fillId="0" borderId="0" applyFont="0" applyFill="0" applyBorder="0" applyAlignment="0" applyProtection="0"/>
    <xf numFmtId="9" fontId="89"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9" fillId="0" borderId="0" applyFont="0" applyFill="0" applyBorder="0" applyAlignment="0" applyProtection="0"/>
    <xf numFmtId="0" fontId="83" fillId="0" borderId="65"/>
    <xf numFmtId="0" fontId="73" fillId="0" borderId="56"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63"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185" fontId="81" fillId="0" borderId="0">
      <alignment vertical="top"/>
    </xf>
    <xf numFmtId="0" fontId="84" fillId="0" borderId="0"/>
    <xf numFmtId="0" fontId="63" fillId="0" borderId="0"/>
    <xf numFmtId="0" fontId="84" fillId="0" borderId="0"/>
    <xf numFmtId="38" fontId="81" fillId="0" borderId="0">
      <alignment vertical="top"/>
    </xf>
    <xf numFmtId="38" fontId="81" fillId="0" borderId="0">
      <alignment vertical="top"/>
    </xf>
    <xf numFmtId="185" fontId="81" fillId="0" borderId="0">
      <alignment vertical="top"/>
    </xf>
    <xf numFmtId="0" fontId="63" fillId="0" borderId="0"/>
    <xf numFmtId="0" fontId="84" fillId="0" borderId="0"/>
    <xf numFmtId="0" fontId="63" fillId="0" borderId="0"/>
    <xf numFmtId="167" fontId="81" fillId="0" borderId="0">
      <alignment vertical="top"/>
    </xf>
    <xf numFmtId="167" fontId="81" fillId="0" borderId="0">
      <alignment vertical="top"/>
    </xf>
    <xf numFmtId="0" fontId="84" fillId="0" borderId="0"/>
    <xf numFmtId="0" fontId="63" fillId="0" borderId="0"/>
    <xf numFmtId="167" fontId="81" fillId="0" borderId="0">
      <alignment vertical="top"/>
    </xf>
    <xf numFmtId="0" fontId="84" fillId="0" borderId="0"/>
    <xf numFmtId="0" fontId="63" fillId="0" borderId="0"/>
    <xf numFmtId="0" fontId="84" fillId="0" borderId="0"/>
    <xf numFmtId="0" fontId="63" fillId="0" borderId="0"/>
    <xf numFmtId="0" fontId="84" fillId="0" borderId="0"/>
    <xf numFmtId="0" fontId="85" fillId="0" borderId="0"/>
    <xf numFmtId="0" fontId="84" fillId="0" borderId="0"/>
    <xf numFmtId="38" fontId="81" fillId="0" borderId="0">
      <alignment vertical="top"/>
    </xf>
    <xf numFmtId="0" fontId="85" fillId="0" borderId="6" applyBorder="0" applyAlignment="0">
      <alignment horizontal="left" wrapText="1"/>
    </xf>
    <xf numFmtId="0" fontId="75"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38" fontId="88" fillId="0" borderId="0" applyFont="0" applyFill="0" applyBorder="0" applyAlignment="0" applyProtection="0"/>
    <xf numFmtId="40" fontId="88" fillId="0" borderId="0" applyFont="0" applyFill="0" applyBorder="0" applyAlignment="0" applyProtection="0"/>
    <xf numFmtId="169" fontId="29" fillId="0" borderId="0" applyFont="0" applyFill="0" applyBorder="0" applyAlignment="0" applyProtection="0"/>
    <xf numFmtId="164" fontId="29" fillId="0" borderId="0" applyFont="0" applyFill="0" applyBorder="0" applyAlignment="0" applyProtection="0"/>
    <xf numFmtId="169" fontId="29" fillId="0" borderId="0" applyFont="0" applyFill="0" applyBorder="0" applyAlignment="0" applyProtection="0"/>
    <xf numFmtId="164" fontId="45" fillId="0" borderId="0" applyFont="0" applyFill="0" applyBorder="0" applyAlignment="0" applyProtection="0"/>
    <xf numFmtId="169" fontId="29" fillId="0" borderId="0" applyFont="0" applyFill="0" applyBorder="0" applyAlignment="0" applyProtection="0"/>
    <xf numFmtId="164" fontId="29" fillId="0" borderId="0" applyFont="0" applyFill="0" applyBorder="0" applyAlignment="0" applyProtection="0"/>
    <xf numFmtId="169" fontId="29" fillId="0" borderId="0" applyFont="0" applyFill="0" applyBorder="0" applyAlignment="0" applyProtection="0"/>
    <xf numFmtId="164" fontId="16" fillId="0" borderId="0" applyFont="0" applyFill="0" applyBorder="0" applyAlignment="0" applyProtection="0"/>
    <xf numFmtId="169" fontId="29" fillId="0" borderId="0" applyFont="0" applyFill="0" applyBorder="0" applyAlignment="0" applyProtection="0"/>
    <xf numFmtId="164" fontId="29" fillId="0" borderId="0" applyFont="0" applyFill="0" applyBorder="0" applyAlignment="0" applyProtection="0"/>
    <xf numFmtId="169" fontId="29" fillId="0" borderId="0" applyFont="0" applyFill="0" applyBorder="0" applyAlignment="0" applyProtection="0"/>
    <xf numFmtId="164" fontId="16" fillId="0" borderId="0" applyFont="0" applyFill="0" applyBorder="0" applyAlignment="0" applyProtection="0"/>
    <xf numFmtId="169" fontId="29" fillId="0" borderId="0" applyFont="0" applyFill="0" applyBorder="0" applyAlignment="0" applyProtection="0"/>
    <xf numFmtId="164" fontId="29" fillId="0" borderId="0" applyFont="0" applyFill="0" applyBorder="0" applyAlignment="0" applyProtection="0"/>
    <xf numFmtId="169" fontId="29" fillId="0" borderId="0" applyFont="0" applyFill="0" applyBorder="0" applyAlignment="0" applyProtection="0"/>
    <xf numFmtId="164" fontId="16" fillId="0" borderId="0" applyFont="0" applyFill="0" applyBorder="0" applyAlignment="0" applyProtection="0"/>
    <xf numFmtId="169" fontId="29" fillId="0" borderId="0" applyFont="0" applyFill="0" applyBorder="0" applyAlignment="0" applyProtection="0"/>
    <xf numFmtId="164" fontId="29" fillId="0" borderId="0" applyFont="0" applyFill="0" applyBorder="0" applyAlignment="0" applyProtection="0"/>
    <xf numFmtId="169" fontId="29" fillId="0" borderId="0" applyFont="0" applyFill="0" applyBorder="0" applyAlignment="0" applyProtection="0"/>
    <xf numFmtId="164" fontId="89" fillId="0" borderId="0" applyFont="0" applyFill="0" applyBorder="0" applyAlignment="0" applyProtection="0"/>
    <xf numFmtId="169" fontId="29" fillId="0" borderId="0" applyFont="0" applyFill="0" applyBorder="0" applyAlignment="0" applyProtection="0"/>
    <xf numFmtId="164" fontId="29" fillId="0" borderId="0" applyFont="0" applyFill="0" applyBorder="0" applyAlignment="0" applyProtection="0"/>
    <xf numFmtId="169" fontId="29" fillId="0" borderId="0" applyFont="0" applyFill="0" applyBorder="0" applyAlignment="0" applyProtection="0"/>
    <xf numFmtId="164" fontId="16" fillId="0" borderId="0" applyFont="0" applyFill="0" applyBorder="0" applyAlignment="0" applyProtection="0"/>
    <xf numFmtId="169" fontId="29" fillId="0" borderId="0" applyFont="0" applyFill="0" applyBorder="0" applyAlignment="0" applyProtection="0"/>
    <xf numFmtId="164" fontId="29" fillId="0" borderId="0" applyFont="0" applyFill="0" applyBorder="0" applyAlignment="0" applyProtection="0"/>
    <xf numFmtId="169" fontId="29" fillId="0" borderId="0" applyFont="0" applyFill="0" applyBorder="0" applyAlignment="0" applyProtection="0"/>
    <xf numFmtId="164" fontId="16" fillId="0" borderId="0" applyFont="0" applyFill="0" applyBorder="0" applyAlignment="0" applyProtection="0"/>
    <xf numFmtId="169" fontId="29" fillId="0" borderId="0" applyFont="0" applyFill="0" applyBorder="0" applyAlignment="0" applyProtection="0"/>
    <xf numFmtId="164" fontId="29" fillId="0" borderId="0" applyFont="0" applyFill="0" applyBorder="0" applyAlignment="0" applyProtection="0"/>
    <xf numFmtId="169" fontId="29" fillId="0" borderId="0" applyFont="0" applyFill="0" applyBorder="0" applyAlignment="0" applyProtection="0"/>
    <xf numFmtId="164" fontId="118" fillId="0" borderId="0" applyFont="0" applyFill="0" applyBorder="0" applyAlignment="0" applyProtection="0"/>
    <xf numFmtId="164" fontId="29" fillId="0" borderId="0" applyFont="0" applyFill="0" applyBorder="0" applyAlignment="0" applyProtection="0"/>
    <xf numFmtId="164" fontId="45" fillId="0" borderId="0" applyFont="0" applyFill="0" applyBorder="0" applyAlignment="0" applyProtection="0"/>
    <xf numFmtId="164" fontId="79" fillId="0" borderId="0" applyFont="0" applyFill="0" applyBorder="0" applyAlignment="0" applyProtection="0"/>
    <xf numFmtId="169"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97" fillId="0" borderId="0" applyFont="0" applyFill="0" applyBorder="0" applyAlignment="0" applyProtection="0"/>
    <xf numFmtId="164" fontId="97" fillId="0" borderId="0" applyFont="0" applyFill="0" applyBorder="0" applyAlignment="0" applyProtection="0"/>
    <xf numFmtId="164" fontId="45" fillId="0" borderId="0" applyFont="0" applyFill="0" applyBorder="0" applyAlignment="0" applyProtection="0"/>
    <xf numFmtId="164" fontId="29" fillId="0" borderId="0" applyFont="0" applyFill="0" applyBorder="0" applyAlignment="0" applyProtection="0"/>
    <xf numFmtId="164" fontId="45" fillId="0" borderId="0" applyFont="0" applyFill="0" applyBorder="0" applyAlignment="0" applyProtection="0"/>
    <xf numFmtId="169" fontId="29"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9" fontId="1" fillId="0" borderId="0" applyFont="0" applyFill="0" applyBorder="0" applyAlignment="0" applyProtection="0"/>
    <xf numFmtId="164" fontId="45" fillId="0" borderId="0" applyFont="0" applyFill="0" applyBorder="0" applyAlignment="0" applyProtection="0"/>
    <xf numFmtId="169" fontId="1"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79" fillId="0" borderId="0" applyFont="0" applyFill="0" applyBorder="0" applyAlignment="0" applyProtection="0"/>
    <xf numFmtId="169" fontId="45" fillId="0" borderId="0" applyFont="0" applyFill="0" applyBorder="0" applyAlignment="0" applyProtection="0"/>
    <xf numFmtId="164" fontId="16"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6" fillId="0" borderId="0" applyFont="0" applyFill="0" applyBorder="0" applyAlignment="0" applyProtection="0"/>
    <xf numFmtId="164" fontId="1" fillId="0" borderId="0" applyFont="0" applyFill="0" applyBorder="0" applyAlignment="0" applyProtection="0"/>
    <xf numFmtId="169" fontId="29" fillId="0" borderId="0" applyFont="0" applyFill="0" applyBorder="0" applyAlignment="0" applyProtection="0"/>
    <xf numFmtId="164" fontId="79" fillId="0" borderId="0" applyFont="0" applyFill="0" applyBorder="0" applyAlignment="0" applyProtection="0"/>
    <xf numFmtId="164" fontId="29" fillId="0" borderId="0" applyFont="0" applyFill="0" applyBorder="0" applyAlignment="0" applyProtection="0"/>
    <xf numFmtId="169" fontId="29" fillId="0" borderId="0" applyFont="0" applyFill="0" applyBorder="0" applyAlignment="0" applyProtection="0"/>
    <xf numFmtId="164" fontId="16" fillId="0" borderId="0" applyFont="0" applyFill="0" applyBorder="0" applyAlignment="0" applyProtection="0"/>
    <xf numFmtId="169" fontId="29" fillId="0" borderId="0" applyFont="0" applyFill="0" applyBorder="0" applyAlignment="0" applyProtection="0"/>
    <xf numFmtId="164" fontId="29" fillId="0" borderId="0" applyFont="0" applyFill="0" applyBorder="0" applyAlignment="0" applyProtection="0"/>
    <xf numFmtId="169" fontId="29" fillId="0" borderId="0" applyFont="0" applyFill="0" applyBorder="0" applyAlignment="0" applyProtection="0"/>
    <xf numFmtId="186" fontId="29" fillId="0" borderId="0" applyFont="0" applyFill="0" applyBorder="0" applyAlignment="0" applyProtection="0"/>
    <xf numFmtId="169" fontId="29" fillId="0" borderId="0" applyFont="0" applyFill="0" applyBorder="0" applyAlignment="0" applyProtection="0"/>
    <xf numFmtId="164" fontId="29" fillId="0" borderId="0" applyFont="0" applyFill="0" applyBorder="0" applyAlignment="0" applyProtection="0"/>
    <xf numFmtId="164" fontId="16" fillId="0" borderId="0" applyFont="0" applyFill="0" applyBorder="0" applyAlignment="0" applyProtection="0"/>
    <xf numFmtId="169" fontId="29" fillId="0" borderId="0" applyFont="0" applyFill="0" applyBorder="0" applyAlignment="0" applyProtection="0"/>
    <xf numFmtId="164" fontId="120" fillId="0" borderId="0" applyFont="0" applyFill="0" applyBorder="0" applyAlignment="0" applyProtection="0"/>
    <xf numFmtId="169" fontId="29" fillId="0" borderId="0" applyFont="0" applyFill="0" applyBorder="0" applyAlignment="0" applyProtection="0"/>
    <xf numFmtId="164" fontId="29" fillId="0" borderId="0" applyFont="0" applyFill="0" applyBorder="0" applyAlignment="0" applyProtection="0"/>
    <xf numFmtId="169" fontId="29" fillId="0" borderId="0" applyFont="0" applyFill="0" applyBorder="0" applyAlignment="0" applyProtection="0"/>
    <xf numFmtId="164" fontId="45" fillId="0" borderId="0" applyFont="0" applyFill="0" applyBorder="0" applyAlignment="0" applyProtection="0"/>
    <xf numFmtId="169" fontId="29" fillId="0" borderId="0" applyFont="0" applyFill="0" applyBorder="0" applyAlignment="0" applyProtection="0"/>
    <xf numFmtId="164" fontId="29" fillId="0" borderId="0" applyFont="0" applyFill="0" applyBorder="0" applyAlignment="0" applyProtection="0"/>
    <xf numFmtId="169" fontId="29" fillId="0" borderId="0" applyFont="0" applyFill="0" applyBorder="0" applyAlignment="0" applyProtection="0"/>
    <xf numFmtId="164" fontId="45" fillId="0" borderId="0" applyFont="0" applyFill="0" applyBorder="0" applyAlignment="0" applyProtection="0"/>
    <xf numFmtId="169" fontId="29" fillId="0" borderId="0" applyFont="0" applyFill="0" applyBorder="0" applyAlignment="0" applyProtection="0"/>
    <xf numFmtId="164" fontId="29" fillId="0" borderId="0" applyFont="0" applyFill="0" applyBorder="0" applyAlignment="0" applyProtection="0"/>
    <xf numFmtId="169" fontId="29" fillId="0" borderId="0" applyFont="0" applyFill="0" applyBorder="0" applyAlignment="0" applyProtection="0"/>
    <xf numFmtId="43" fontId="29" fillId="0" borderId="0" applyFont="0" applyFill="0" applyBorder="0" applyAlignment="0" applyProtection="0"/>
    <xf numFmtId="169" fontId="29" fillId="0" borderId="0" applyFont="0" applyFill="0" applyBorder="0" applyAlignment="0" applyProtection="0"/>
    <xf numFmtId="164" fontId="29" fillId="0" borderId="0" applyFont="0" applyFill="0" applyBorder="0" applyAlignment="0" applyProtection="0"/>
    <xf numFmtId="169" fontId="29" fillId="0" borderId="0" applyFont="0" applyFill="0" applyBorder="0" applyAlignment="0" applyProtection="0"/>
    <xf numFmtId="164" fontId="45" fillId="0" borderId="0" applyFont="0" applyFill="0" applyBorder="0" applyAlignment="0" applyProtection="0"/>
    <xf numFmtId="0" fontId="67" fillId="26" borderId="0" applyNumberFormat="0" applyBorder="0" applyAlignment="0" applyProtection="0"/>
    <xf numFmtId="0" fontId="35" fillId="136" borderId="0" applyNumberFormat="0" applyBorder="0" applyAlignment="0" applyProtection="0"/>
    <xf numFmtId="0" fontId="35" fillId="4" borderId="0" applyNumberFormat="0" applyBorder="0" applyAlignment="0" applyProtection="0"/>
    <xf numFmtId="0" fontId="100" fillId="4" borderId="0" applyNumberFormat="0" applyBorder="0" applyAlignment="0" applyProtection="0"/>
    <xf numFmtId="0" fontId="35" fillId="4" borderId="0" applyNumberFormat="0" applyBorder="0" applyAlignment="0" applyProtection="0"/>
    <xf numFmtId="0" fontId="25" fillId="0" borderId="63" applyNumberFormat="0" applyFill="0" applyAlignment="0" applyProtection="0"/>
    <xf numFmtId="0" fontId="19" fillId="130" borderId="61" applyNumberFormat="0" applyAlignment="0" applyProtection="0"/>
    <xf numFmtId="0" fontId="25" fillId="0" borderId="63" applyNumberFormat="0" applyFill="0" applyAlignment="0" applyProtection="0"/>
    <xf numFmtId="0" fontId="31" fillId="134" borderId="0" applyNumberFormat="0" applyBorder="0" applyAlignment="0" applyProtection="0"/>
    <xf numFmtId="0" fontId="17" fillId="125" borderId="0" applyNumberFormat="0" applyBorder="0" applyAlignment="0" applyProtection="0"/>
    <xf numFmtId="0" fontId="31" fillId="134" borderId="0" applyNumberFormat="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29" fillId="135" borderId="64" applyNumberFormat="0" applyAlignment="0" applyProtection="0"/>
    <xf numFmtId="0" fontId="22" fillId="0" borderId="13" applyNumberFormat="0" applyFill="0" applyAlignment="0" applyProtection="0"/>
    <xf numFmtId="0" fontId="29" fillId="135" borderId="64" applyNumberFormat="0" applyAlignment="0" applyProtection="0"/>
    <xf numFmtId="0" fontId="17" fillId="137" borderId="0" applyNumberFormat="0" applyBorder="0" applyAlignment="0" applyProtection="0"/>
    <xf numFmtId="0" fontId="33" fillId="0" borderId="19" applyNumberFormat="0" applyFill="0" applyAlignment="0" applyProtection="0"/>
    <xf numFmtId="0" fontId="26" fillId="132" borderId="17" applyNumberFormat="0" applyAlignment="0" applyProtection="0"/>
    <xf numFmtId="0" fontId="34" fillId="0" borderId="0" applyNumberFormat="0" applyFill="0" applyBorder="0" applyAlignment="0" applyProtection="0"/>
    <xf numFmtId="164" fontId="1" fillId="0" borderId="0" applyFont="0" applyFill="0" applyBorder="0" applyAlignment="0" applyProtection="0"/>
    <xf numFmtId="0" fontId="11" fillId="0" borderId="0"/>
    <xf numFmtId="0" fontId="18" fillId="0" borderId="0"/>
    <xf numFmtId="0" fontId="30" fillId="0" borderId="0"/>
    <xf numFmtId="0" fontId="11" fillId="0" borderId="0"/>
    <xf numFmtId="0" fontId="1" fillId="0" borderId="0"/>
    <xf numFmtId="0" fontId="1" fillId="0" borderId="0"/>
    <xf numFmtId="0" fontId="1" fillId="0" borderId="0"/>
    <xf numFmtId="0" fontId="16" fillId="23" borderId="64" applyNumberFormat="0" applyFont="0" applyAlignment="0" applyProtection="0"/>
    <xf numFmtId="166" fontId="1"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164" fontId="11" fillId="0" borderId="0" applyFont="0" applyFill="0" applyBorder="0" applyAlignment="0" applyProtection="0"/>
    <xf numFmtId="0" fontId="19" fillId="7" borderId="80" applyNumberFormat="0" applyAlignment="0" applyProtection="0"/>
    <xf numFmtId="0" fontId="20" fillId="20" borderId="81" applyNumberFormat="0" applyAlignment="0" applyProtection="0"/>
    <xf numFmtId="0" fontId="21" fillId="20" borderId="80" applyNumberFormat="0" applyAlignment="0" applyProtection="0"/>
    <xf numFmtId="0" fontId="25" fillId="0" borderId="82" applyNumberFormat="0" applyFill="0" applyAlignment="0" applyProtection="0"/>
    <xf numFmtId="0" fontId="16" fillId="23" borderId="83" applyNumberFormat="0" applyFont="0" applyAlignment="0" applyProtection="0"/>
    <xf numFmtId="0" fontId="87" fillId="57" borderId="80" applyNumberFormat="0">
      <alignment readingOrder="1"/>
      <protection locked="0"/>
    </xf>
    <xf numFmtId="0" fontId="91" fillId="0" borderId="84">
      <alignment horizontal="left" vertical="top" wrapText="1"/>
    </xf>
    <xf numFmtId="0" fontId="91" fillId="0" borderId="84">
      <alignment horizontal="center" vertical="top" wrapText="1"/>
    </xf>
    <xf numFmtId="0" fontId="21" fillId="20" borderId="80" applyNumberFormat="0" applyAlignment="0" applyProtection="0"/>
    <xf numFmtId="0" fontId="98" fillId="0" borderId="78">
      <alignment horizontal="left" vertical="center"/>
    </xf>
    <xf numFmtId="0" fontId="19" fillId="7" borderId="80" applyNumberFormat="0" applyAlignment="0" applyProtection="0"/>
    <xf numFmtId="0" fontId="45" fillId="23" borderId="83" applyNumberFormat="0" applyFont="0" applyAlignment="0" applyProtection="0"/>
    <xf numFmtId="0" fontId="81" fillId="78" borderId="85" applyNumberFormat="0" applyFont="0" applyAlignment="0" applyProtection="0"/>
    <xf numFmtId="0" fontId="81" fillId="78" borderId="85" applyNumberFormat="0" applyFont="0" applyAlignment="0" applyProtection="0"/>
    <xf numFmtId="0" fontId="81" fillId="78" borderId="85" applyNumberFormat="0" applyFont="0" applyAlignment="0" applyProtection="0"/>
    <xf numFmtId="0" fontId="20" fillId="20" borderId="81" applyNumberFormat="0" applyAlignment="0" applyProtection="0"/>
    <xf numFmtId="4" fontId="102" fillId="22" borderId="86" applyNumberFormat="0" applyProtection="0">
      <alignment vertical="center"/>
    </xf>
    <xf numFmtId="4" fontId="103" fillId="22" borderId="85" applyNumberFormat="0" applyProtection="0">
      <alignment vertical="center"/>
    </xf>
    <xf numFmtId="4" fontId="103" fillId="22" borderId="85" applyNumberFormat="0" applyProtection="0">
      <alignment vertical="center"/>
    </xf>
    <xf numFmtId="4" fontId="103" fillId="22" borderId="85" applyNumberFormat="0" applyProtection="0">
      <alignment vertical="center"/>
    </xf>
    <xf numFmtId="4" fontId="103" fillId="22" borderId="85" applyNumberFormat="0" applyProtection="0">
      <alignment vertical="center"/>
    </xf>
    <xf numFmtId="4" fontId="103" fillId="22" borderId="85" applyNumberFormat="0" applyProtection="0">
      <alignment vertical="center"/>
    </xf>
    <xf numFmtId="4" fontId="93" fillId="89" borderId="81" applyNumberFormat="0" applyProtection="0">
      <alignment vertical="center"/>
    </xf>
    <xf numFmtId="4" fontId="104" fillId="89" borderId="81" applyNumberFormat="0" applyProtection="0">
      <alignment vertical="center"/>
    </xf>
    <xf numFmtId="4" fontId="88" fillId="89" borderId="85" applyNumberFormat="0" applyProtection="0">
      <alignment vertical="center"/>
    </xf>
    <xf numFmtId="4" fontId="88" fillId="89" borderId="85" applyNumberFormat="0" applyProtection="0">
      <alignment vertical="center"/>
    </xf>
    <xf numFmtId="4" fontId="88" fillId="89" borderId="85" applyNumberFormat="0" applyProtection="0">
      <alignment vertical="center"/>
    </xf>
    <xf numFmtId="4" fontId="88" fillId="89" borderId="85" applyNumberFormat="0" applyProtection="0">
      <alignment vertical="center"/>
    </xf>
    <xf numFmtId="4" fontId="88" fillId="89" borderId="85" applyNumberFormat="0" applyProtection="0">
      <alignment vertical="center"/>
    </xf>
    <xf numFmtId="4" fontId="102" fillId="22" borderId="86" applyNumberFormat="0" applyProtection="0">
      <alignment horizontal="left" vertical="center" indent="1"/>
    </xf>
    <xf numFmtId="4" fontId="103" fillId="89" borderId="85" applyNumberFormat="0" applyProtection="0">
      <alignment horizontal="left" vertical="center" indent="1"/>
    </xf>
    <xf numFmtId="4" fontId="103" fillId="89" borderId="85" applyNumberFormat="0" applyProtection="0">
      <alignment horizontal="left" vertical="center" indent="1"/>
    </xf>
    <xf numFmtId="4" fontId="103" fillId="89" borderId="85" applyNumberFormat="0" applyProtection="0">
      <alignment horizontal="left" vertical="center" indent="1"/>
    </xf>
    <xf numFmtId="4" fontId="103" fillId="89" borderId="85" applyNumberFormat="0" applyProtection="0">
      <alignment horizontal="left" vertical="center" indent="1"/>
    </xf>
    <xf numFmtId="4" fontId="103" fillId="89" borderId="85" applyNumberFormat="0" applyProtection="0">
      <alignment horizontal="left" vertical="center" indent="1"/>
    </xf>
    <xf numFmtId="4" fontId="93" fillId="89" borderId="81" applyNumberFormat="0" applyProtection="0">
      <alignment horizontal="left" vertical="center" indent="1"/>
    </xf>
    <xf numFmtId="4" fontId="93" fillId="89" borderId="81" applyNumberFormat="0" applyProtection="0">
      <alignment horizontal="left" vertical="center" indent="1"/>
    </xf>
    <xf numFmtId="0" fontId="88" fillId="22" borderId="86" applyNumberFormat="0" applyProtection="0">
      <alignment horizontal="left" vertical="top" indent="1"/>
    </xf>
    <xf numFmtId="0" fontId="88" fillId="22" borderId="86" applyNumberFormat="0" applyProtection="0">
      <alignment horizontal="left" vertical="top" indent="1"/>
    </xf>
    <xf numFmtId="0" fontId="88" fillId="22" borderId="86" applyNumberFormat="0" applyProtection="0">
      <alignment horizontal="left" vertical="top" indent="1"/>
    </xf>
    <xf numFmtId="0" fontId="88" fillId="22" borderId="86" applyNumberFormat="0" applyProtection="0">
      <alignment horizontal="left" vertical="top" indent="1"/>
    </xf>
    <xf numFmtId="0" fontId="88" fillId="22" borderId="86" applyNumberFormat="0" applyProtection="0">
      <alignment horizontal="left" vertical="top" indent="1"/>
    </xf>
    <xf numFmtId="4" fontId="103" fillId="14" borderId="85" applyNumberFormat="0" applyProtection="0">
      <alignment horizontal="left" vertical="center" indent="1"/>
    </xf>
    <xf numFmtId="4" fontId="103" fillId="14" borderId="85" applyNumberFormat="0" applyProtection="0">
      <alignment horizontal="left" vertical="center" indent="1"/>
    </xf>
    <xf numFmtId="4" fontId="103" fillId="14" borderId="85" applyNumberFormat="0" applyProtection="0">
      <alignment horizontal="left" vertical="center" indent="1"/>
    </xf>
    <xf numFmtId="4" fontId="103" fillId="14" borderId="85" applyNumberFormat="0" applyProtection="0">
      <alignment horizontal="left" vertical="center" indent="1"/>
    </xf>
    <xf numFmtId="4" fontId="103" fillId="14" borderId="85" applyNumberFormat="0" applyProtection="0">
      <alignment horizontal="left" vertical="center" indent="1"/>
    </xf>
    <xf numFmtId="4" fontId="93" fillId="90" borderId="81" applyNumberFormat="0" applyProtection="0">
      <alignment horizontal="right" vertical="center"/>
    </xf>
    <xf numFmtId="4" fontId="103" fillId="3" borderId="85" applyNumberFormat="0" applyProtection="0">
      <alignment horizontal="right" vertical="center"/>
    </xf>
    <xf numFmtId="4" fontId="103" fillId="3" borderId="85" applyNumberFormat="0" applyProtection="0">
      <alignment horizontal="right" vertical="center"/>
    </xf>
    <xf numFmtId="4" fontId="103" fillId="3" borderId="85" applyNumberFormat="0" applyProtection="0">
      <alignment horizontal="right" vertical="center"/>
    </xf>
    <xf numFmtId="4" fontId="103" fillId="3" borderId="85" applyNumberFormat="0" applyProtection="0">
      <alignment horizontal="right" vertical="center"/>
    </xf>
    <xf numFmtId="4" fontId="103" fillId="3" borderId="85" applyNumberFormat="0" applyProtection="0">
      <alignment horizontal="right" vertical="center"/>
    </xf>
    <xf numFmtId="4" fontId="93" fillId="91" borderId="81" applyNumberFormat="0" applyProtection="0">
      <alignment horizontal="right" vertical="center"/>
    </xf>
    <xf numFmtId="4" fontId="103" fillId="92" borderId="85" applyNumberFormat="0" applyProtection="0">
      <alignment horizontal="right" vertical="center"/>
    </xf>
    <xf numFmtId="4" fontId="103" fillId="92" borderId="85" applyNumberFormat="0" applyProtection="0">
      <alignment horizontal="right" vertical="center"/>
    </xf>
    <xf numFmtId="4" fontId="103" fillId="92" borderId="85" applyNumberFormat="0" applyProtection="0">
      <alignment horizontal="right" vertical="center"/>
    </xf>
    <xf numFmtId="4" fontId="103" fillId="92" borderId="85" applyNumberFormat="0" applyProtection="0">
      <alignment horizontal="right" vertical="center"/>
    </xf>
    <xf numFmtId="4" fontId="103" fillId="92" borderId="85" applyNumberFormat="0" applyProtection="0">
      <alignment horizontal="right" vertical="center"/>
    </xf>
    <xf numFmtId="4" fontId="93" fillId="93" borderId="81" applyNumberFormat="0" applyProtection="0">
      <alignment horizontal="right" vertical="center"/>
    </xf>
    <xf numFmtId="4" fontId="103" fillId="17" borderId="84" applyNumberFormat="0" applyProtection="0">
      <alignment horizontal="right" vertical="center"/>
    </xf>
    <xf numFmtId="4" fontId="103" fillId="17" borderId="84" applyNumberFormat="0" applyProtection="0">
      <alignment horizontal="right" vertical="center"/>
    </xf>
    <xf numFmtId="4" fontId="103" fillId="17" borderId="84" applyNumberFormat="0" applyProtection="0">
      <alignment horizontal="right" vertical="center"/>
    </xf>
    <xf numFmtId="4" fontId="103" fillId="17" borderId="84" applyNumberFormat="0" applyProtection="0">
      <alignment horizontal="right" vertical="center"/>
    </xf>
    <xf numFmtId="4" fontId="103" fillId="17" borderId="84" applyNumberFormat="0" applyProtection="0">
      <alignment horizontal="right" vertical="center"/>
    </xf>
    <xf numFmtId="4" fontId="93" fillId="94" borderId="81" applyNumberFormat="0" applyProtection="0">
      <alignment horizontal="right" vertical="center"/>
    </xf>
    <xf numFmtId="4" fontId="103" fillId="11" borderId="85" applyNumberFormat="0" applyProtection="0">
      <alignment horizontal="right" vertical="center"/>
    </xf>
    <xf numFmtId="4" fontId="103" fillId="11" borderId="85" applyNumberFormat="0" applyProtection="0">
      <alignment horizontal="right" vertical="center"/>
    </xf>
    <xf numFmtId="4" fontId="103" fillId="11" borderId="85" applyNumberFormat="0" applyProtection="0">
      <alignment horizontal="right" vertical="center"/>
    </xf>
    <xf numFmtId="4" fontId="103" fillId="11" borderId="85" applyNumberFormat="0" applyProtection="0">
      <alignment horizontal="right" vertical="center"/>
    </xf>
    <xf numFmtId="4" fontId="103" fillId="11" borderId="85" applyNumberFormat="0" applyProtection="0">
      <alignment horizontal="right" vertical="center"/>
    </xf>
    <xf numFmtId="4" fontId="93" fillId="95" borderId="81" applyNumberFormat="0" applyProtection="0">
      <alignment horizontal="right" vertical="center"/>
    </xf>
    <xf numFmtId="4" fontId="103" fillId="15" borderId="85" applyNumberFormat="0" applyProtection="0">
      <alignment horizontal="right" vertical="center"/>
    </xf>
    <xf numFmtId="4" fontId="103" fillId="15" borderId="85" applyNumberFormat="0" applyProtection="0">
      <alignment horizontal="right" vertical="center"/>
    </xf>
    <xf numFmtId="4" fontId="103" fillId="15" borderId="85" applyNumberFormat="0" applyProtection="0">
      <alignment horizontal="right" vertical="center"/>
    </xf>
    <xf numFmtId="4" fontId="103" fillId="15" borderId="85" applyNumberFormat="0" applyProtection="0">
      <alignment horizontal="right" vertical="center"/>
    </xf>
    <xf numFmtId="4" fontId="103" fillId="15" borderId="85" applyNumberFormat="0" applyProtection="0">
      <alignment horizontal="right" vertical="center"/>
    </xf>
    <xf numFmtId="4" fontId="93" fillId="96" borderId="81" applyNumberFormat="0" applyProtection="0">
      <alignment horizontal="right" vertical="center"/>
    </xf>
    <xf numFmtId="4" fontId="103" fillId="19" borderId="85" applyNumberFormat="0" applyProtection="0">
      <alignment horizontal="right" vertical="center"/>
    </xf>
    <xf numFmtId="4" fontId="103" fillId="19" borderId="85" applyNumberFormat="0" applyProtection="0">
      <alignment horizontal="right" vertical="center"/>
    </xf>
    <xf numFmtId="4" fontId="103" fillId="19" borderId="85" applyNumberFormat="0" applyProtection="0">
      <alignment horizontal="right" vertical="center"/>
    </xf>
    <xf numFmtId="4" fontId="103" fillId="19" borderId="85" applyNumberFormat="0" applyProtection="0">
      <alignment horizontal="right" vertical="center"/>
    </xf>
    <xf numFmtId="4" fontId="103" fillId="19" borderId="85" applyNumberFormat="0" applyProtection="0">
      <alignment horizontal="right" vertical="center"/>
    </xf>
    <xf numFmtId="4" fontId="93" fillId="97" borderId="81" applyNumberFormat="0" applyProtection="0">
      <alignment horizontal="right" vertical="center"/>
    </xf>
    <xf numFmtId="4" fontId="103" fillId="18" borderId="85" applyNumberFormat="0" applyProtection="0">
      <alignment horizontal="right" vertical="center"/>
    </xf>
    <xf numFmtId="4" fontId="103" fillId="18" borderId="85" applyNumberFormat="0" applyProtection="0">
      <alignment horizontal="right" vertical="center"/>
    </xf>
    <xf numFmtId="4" fontId="103" fillId="18" borderId="85" applyNumberFormat="0" applyProtection="0">
      <alignment horizontal="right" vertical="center"/>
    </xf>
    <xf numFmtId="4" fontId="103" fillId="18" borderId="85" applyNumberFormat="0" applyProtection="0">
      <alignment horizontal="right" vertical="center"/>
    </xf>
    <xf numFmtId="4" fontId="103" fillId="18" borderId="85" applyNumberFormat="0" applyProtection="0">
      <alignment horizontal="right" vertical="center"/>
    </xf>
    <xf numFmtId="4" fontId="93" fillId="98" borderId="81" applyNumberFormat="0" applyProtection="0">
      <alignment horizontal="right" vertical="center"/>
    </xf>
    <xf numFmtId="4" fontId="103" fillId="99" borderId="85" applyNumberFormat="0" applyProtection="0">
      <alignment horizontal="right" vertical="center"/>
    </xf>
    <xf numFmtId="4" fontId="103" fillId="99" borderId="85" applyNumberFormat="0" applyProtection="0">
      <alignment horizontal="right" vertical="center"/>
    </xf>
    <xf numFmtId="4" fontId="103" fillId="99" borderId="85" applyNumberFormat="0" applyProtection="0">
      <alignment horizontal="right" vertical="center"/>
    </xf>
    <xf numFmtId="4" fontId="103" fillId="99" borderId="85" applyNumberFormat="0" applyProtection="0">
      <alignment horizontal="right" vertical="center"/>
    </xf>
    <xf numFmtId="4" fontId="103" fillId="99" borderId="85" applyNumberFormat="0" applyProtection="0">
      <alignment horizontal="right" vertical="center"/>
    </xf>
    <xf numFmtId="4" fontId="93" fillId="100" borderId="81" applyNumberFormat="0" applyProtection="0">
      <alignment horizontal="right" vertical="center"/>
    </xf>
    <xf numFmtId="4" fontId="103" fillId="10" borderId="85" applyNumberFormat="0" applyProtection="0">
      <alignment horizontal="right" vertical="center"/>
    </xf>
    <xf numFmtId="4" fontId="103" fillId="10" borderId="85" applyNumberFormat="0" applyProtection="0">
      <alignment horizontal="right" vertical="center"/>
    </xf>
    <xf numFmtId="4" fontId="103" fillId="10" borderId="85" applyNumberFormat="0" applyProtection="0">
      <alignment horizontal="right" vertical="center"/>
    </xf>
    <xf numFmtId="4" fontId="103" fillId="10" borderId="85" applyNumberFormat="0" applyProtection="0">
      <alignment horizontal="right" vertical="center"/>
    </xf>
    <xf numFmtId="4" fontId="103" fillId="10" borderId="85" applyNumberFormat="0" applyProtection="0">
      <alignment horizontal="right" vertical="center"/>
    </xf>
    <xf numFmtId="4" fontId="102" fillId="101" borderId="81" applyNumberFormat="0" applyProtection="0">
      <alignment horizontal="left" vertical="center" indent="1"/>
    </xf>
    <xf numFmtId="4" fontId="103" fillId="102" borderId="84" applyNumberFormat="0" applyProtection="0">
      <alignment horizontal="left" vertical="center" indent="1"/>
    </xf>
    <xf numFmtId="4" fontId="103" fillId="102" borderId="84" applyNumberFormat="0" applyProtection="0">
      <alignment horizontal="left" vertical="center" indent="1"/>
    </xf>
    <xf numFmtId="4" fontId="103" fillId="102" borderId="84" applyNumberFormat="0" applyProtection="0">
      <alignment horizontal="left" vertical="center" indent="1"/>
    </xf>
    <xf numFmtId="4" fontId="103" fillId="102" borderId="84" applyNumberFormat="0" applyProtection="0">
      <alignment horizontal="left" vertical="center" indent="1"/>
    </xf>
    <xf numFmtId="4" fontId="103" fillId="102" borderId="84" applyNumberFormat="0" applyProtection="0">
      <alignment horizontal="left" vertical="center" indent="1"/>
    </xf>
    <xf numFmtId="4" fontId="93" fillId="103" borderId="87" applyNumberFormat="0" applyProtection="0">
      <alignment horizontal="left" vertical="center" indent="1"/>
    </xf>
    <xf numFmtId="4" fontId="18" fillId="104" borderId="84" applyNumberFormat="0" applyProtection="0">
      <alignment horizontal="left" vertical="center" indent="1"/>
    </xf>
    <xf numFmtId="4" fontId="18" fillId="104" borderId="84" applyNumberFormat="0" applyProtection="0">
      <alignment horizontal="left" vertical="center" indent="1"/>
    </xf>
    <xf numFmtId="4" fontId="18" fillId="104" borderId="84" applyNumberFormat="0" applyProtection="0">
      <alignment horizontal="left" vertical="center" indent="1"/>
    </xf>
    <xf numFmtId="4" fontId="18" fillId="104" borderId="84" applyNumberFormat="0" applyProtection="0">
      <alignment horizontal="left" vertical="center" indent="1"/>
    </xf>
    <xf numFmtId="4" fontId="18" fillId="104" borderId="84" applyNumberFormat="0" applyProtection="0">
      <alignment horizontal="left" vertical="center" indent="1"/>
    </xf>
    <xf numFmtId="4" fontId="18" fillId="104" borderId="84" applyNumberFormat="0" applyProtection="0">
      <alignment horizontal="left" vertical="center" indent="1"/>
    </xf>
    <xf numFmtId="4" fontId="18" fillId="104" borderId="84" applyNumberFormat="0" applyProtection="0">
      <alignment horizontal="left" vertical="center" indent="1"/>
    </xf>
    <xf numFmtId="4" fontId="18" fillId="104" borderId="84" applyNumberFormat="0" applyProtection="0">
      <alignment horizontal="left" vertical="center" indent="1"/>
    </xf>
    <xf numFmtId="4" fontId="18" fillId="104" borderId="84" applyNumberFormat="0" applyProtection="0">
      <alignment horizontal="left" vertical="center" indent="1"/>
    </xf>
    <xf numFmtId="4" fontId="18" fillId="104" borderId="84" applyNumberFormat="0" applyProtection="0">
      <alignment horizontal="left" vertical="center" indent="1"/>
    </xf>
    <xf numFmtId="4" fontId="103" fillId="106" borderId="85" applyNumberFormat="0" applyProtection="0">
      <alignment horizontal="right" vertical="center"/>
    </xf>
    <xf numFmtId="4" fontId="103" fillId="106" borderId="85" applyNumberFormat="0" applyProtection="0">
      <alignment horizontal="right" vertical="center"/>
    </xf>
    <xf numFmtId="4" fontId="103" fillId="106" borderId="85" applyNumberFormat="0" applyProtection="0">
      <alignment horizontal="right" vertical="center"/>
    </xf>
    <xf numFmtId="4" fontId="103" fillId="106" borderId="85" applyNumberFormat="0" applyProtection="0">
      <alignment horizontal="right" vertical="center"/>
    </xf>
    <xf numFmtId="4" fontId="103" fillId="106" borderId="85" applyNumberFormat="0" applyProtection="0">
      <alignment horizontal="right" vertical="center"/>
    </xf>
    <xf numFmtId="4" fontId="103" fillId="107" borderId="84" applyNumberFormat="0" applyProtection="0">
      <alignment horizontal="left" vertical="center" indent="1"/>
    </xf>
    <xf numFmtId="4" fontId="103" fillId="107" borderId="84" applyNumberFormat="0" applyProtection="0">
      <alignment horizontal="left" vertical="center" indent="1"/>
    </xf>
    <xf numFmtId="4" fontId="103" fillId="107" borderId="84" applyNumberFormat="0" applyProtection="0">
      <alignment horizontal="left" vertical="center" indent="1"/>
    </xf>
    <xf numFmtId="4" fontId="103" fillId="107" borderId="84" applyNumberFormat="0" applyProtection="0">
      <alignment horizontal="left" vertical="center" indent="1"/>
    </xf>
    <xf numFmtId="4" fontId="103" fillId="107" borderId="84" applyNumberFormat="0" applyProtection="0">
      <alignment horizontal="left" vertical="center" indent="1"/>
    </xf>
    <xf numFmtId="4" fontId="103" fillId="106" borderId="84" applyNumberFormat="0" applyProtection="0">
      <alignment horizontal="left" vertical="center" indent="1"/>
    </xf>
    <xf numFmtId="4" fontId="103" fillId="106" borderId="84" applyNumberFormat="0" applyProtection="0">
      <alignment horizontal="left" vertical="center" indent="1"/>
    </xf>
    <xf numFmtId="4" fontId="103" fillId="106" borderId="84" applyNumberFormat="0" applyProtection="0">
      <alignment horizontal="left" vertical="center" indent="1"/>
    </xf>
    <xf numFmtId="4" fontId="103" fillId="106" borderId="84" applyNumberFormat="0" applyProtection="0">
      <alignment horizontal="left" vertical="center" indent="1"/>
    </xf>
    <xf numFmtId="4" fontId="103" fillId="106" borderId="84" applyNumberFormat="0" applyProtection="0">
      <alignment horizontal="left" vertical="center" indent="1"/>
    </xf>
    <xf numFmtId="0" fontId="103" fillId="20" borderId="85" applyNumberFormat="0" applyProtection="0">
      <alignment horizontal="left" vertical="center" indent="1"/>
    </xf>
    <xf numFmtId="0" fontId="103" fillId="20" borderId="85" applyNumberFormat="0" applyProtection="0">
      <alignment horizontal="left" vertical="center" indent="1"/>
    </xf>
    <xf numFmtId="0" fontId="103" fillId="20" borderId="85" applyNumberFormat="0" applyProtection="0">
      <alignment horizontal="left" vertical="center" indent="1"/>
    </xf>
    <xf numFmtId="0" fontId="103" fillId="20" borderId="85" applyNumberFormat="0" applyProtection="0">
      <alignment horizontal="left" vertical="center" indent="1"/>
    </xf>
    <xf numFmtId="0" fontId="103" fillId="20" borderId="85" applyNumberFormat="0" applyProtection="0">
      <alignment horizontal="left" vertical="center" indent="1"/>
    </xf>
    <xf numFmtId="0" fontId="103" fillId="20" borderId="85" applyNumberFormat="0" applyProtection="0">
      <alignment horizontal="left" vertical="center" indent="1"/>
    </xf>
    <xf numFmtId="0" fontId="81" fillId="104" borderId="86" applyNumberFormat="0" applyProtection="0">
      <alignment horizontal="left" vertical="top" indent="1"/>
    </xf>
    <xf numFmtId="0" fontId="81" fillId="104" borderId="86" applyNumberFormat="0" applyProtection="0">
      <alignment horizontal="left" vertical="top" indent="1"/>
    </xf>
    <xf numFmtId="0" fontId="81" fillId="104" borderId="86" applyNumberFormat="0" applyProtection="0">
      <alignment horizontal="left" vertical="top" indent="1"/>
    </xf>
    <xf numFmtId="0" fontId="81" fillId="104" borderId="86" applyNumberFormat="0" applyProtection="0">
      <alignment horizontal="left" vertical="top" indent="1"/>
    </xf>
    <xf numFmtId="0" fontId="81" fillId="104" borderId="86" applyNumberFormat="0" applyProtection="0">
      <alignment horizontal="left" vertical="top" indent="1"/>
    </xf>
    <xf numFmtId="0" fontId="81" fillId="104" borderId="86" applyNumberFormat="0" applyProtection="0">
      <alignment horizontal="left" vertical="top" indent="1"/>
    </xf>
    <xf numFmtId="0" fontId="81" fillId="104" borderId="86" applyNumberFormat="0" applyProtection="0">
      <alignment horizontal="left" vertical="top" indent="1"/>
    </xf>
    <xf numFmtId="0" fontId="81" fillId="104" borderId="86" applyNumberFormat="0" applyProtection="0">
      <alignment horizontal="left" vertical="top" indent="1"/>
    </xf>
    <xf numFmtId="0" fontId="103" fillId="111" borderId="85" applyNumberFormat="0" applyProtection="0">
      <alignment horizontal="left" vertical="center" indent="1"/>
    </xf>
    <xf numFmtId="0" fontId="103" fillId="111" borderId="85" applyNumberFormat="0" applyProtection="0">
      <alignment horizontal="left" vertical="center" indent="1"/>
    </xf>
    <xf numFmtId="0" fontId="103" fillId="111" borderId="85" applyNumberFormat="0" applyProtection="0">
      <alignment horizontal="left" vertical="center" indent="1"/>
    </xf>
    <xf numFmtId="0" fontId="103" fillId="111" borderId="85" applyNumberFormat="0" applyProtection="0">
      <alignment horizontal="left" vertical="center" indent="1"/>
    </xf>
    <xf numFmtId="0" fontId="103" fillId="111" borderId="85" applyNumberFormat="0" applyProtection="0">
      <alignment horizontal="left" vertical="center" indent="1"/>
    </xf>
    <xf numFmtId="0" fontId="103" fillId="111" borderId="85" applyNumberFormat="0" applyProtection="0">
      <alignment horizontal="left" vertical="center" indent="1"/>
    </xf>
    <xf numFmtId="0" fontId="81" fillId="106" borderId="86" applyNumberFormat="0" applyProtection="0">
      <alignment horizontal="left" vertical="top" indent="1"/>
    </xf>
    <xf numFmtId="0" fontId="81" fillId="106" borderId="86" applyNumberFormat="0" applyProtection="0">
      <alignment horizontal="left" vertical="top" indent="1"/>
    </xf>
    <xf numFmtId="0" fontId="81" fillId="106" borderId="86" applyNumberFormat="0" applyProtection="0">
      <alignment horizontal="left" vertical="top" indent="1"/>
    </xf>
    <xf numFmtId="0" fontId="81" fillId="106" borderId="86" applyNumberFormat="0" applyProtection="0">
      <alignment horizontal="left" vertical="top" indent="1"/>
    </xf>
    <xf numFmtId="0" fontId="81" fillId="106" borderId="86" applyNumberFormat="0" applyProtection="0">
      <alignment horizontal="left" vertical="top" indent="1"/>
    </xf>
    <xf numFmtId="0" fontId="81" fillId="106" borderId="86" applyNumberFormat="0" applyProtection="0">
      <alignment horizontal="left" vertical="top" indent="1"/>
    </xf>
    <xf numFmtId="0" fontId="81" fillId="106" borderId="86" applyNumberFormat="0" applyProtection="0">
      <alignment horizontal="left" vertical="top" indent="1"/>
    </xf>
    <xf numFmtId="0" fontId="81" fillId="106" borderId="86" applyNumberFormat="0" applyProtection="0">
      <alignment horizontal="left" vertical="top" indent="1"/>
    </xf>
    <xf numFmtId="0" fontId="103" fillId="8" borderId="85" applyNumberFormat="0" applyProtection="0">
      <alignment horizontal="left" vertical="center" indent="1"/>
    </xf>
    <xf numFmtId="0" fontId="103" fillId="8" borderId="85" applyNumberFormat="0" applyProtection="0">
      <alignment horizontal="left" vertical="center" indent="1"/>
    </xf>
    <xf numFmtId="0" fontId="103" fillId="8" borderId="85" applyNumberFormat="0" applyProtection="0">
      <alignment horizontal="left" vertical="center" indent="1"/>
    </xf>
    <xf numFmtId="0" fontId="103" fillId="8" borderId="85" applyNumberFormat="0" applyProtection="0">
      <alignment horizontal="left" vertical="center" indent="1"/>
    </xf>
    <xf numFmtId="0" fontId="103" fillId="8" borderId="85" applyNumberFormat="0" applyProtection="0">
      <alignment horizontal="left" vertical="center" indent="1"/>
    </xf>
    <xf numFmtId="0" fontId="29" fillId="114" borderId="81" applyNumberFormat="0" applyProtection="0">
      <alignment horizontal="left" vertical="center" indent="1"/>
    </xf>
    <xf numFmtId="0" fontId="81" fillId="8" borderId="86" applyNumberFormat="0" applyProtection="0">
      <alignment horizontal="left" vertical="top" indent="1"/>
    </xf>
    <xf numFmtId="0" fontId="81" fillId="8" borderId="86" applyNumberFormat="0" applyProtection="0">
      <alignment horizontal="left" vertical="top" indent="1"/>
    </xf>
    <xf numFmtId="0" fontId="81" fillId="8" borderId="86" applyNumberFormat="0" applyProtection="0">
      <alignment horizontal="left" vertical="top" indent="1"/>
    </xf>
    <xf numFmtId="0" fontId="81" fillId="8" borderId="86" applyNumberFormat="0" applyProtection="0">
      <alignment horizontal="left" vertical="top" indent="1"/>
    </xf>
    <xf numFmtId="0" fontId="81" fillId="8" borderId="86" applyNumberFormat="0" applyProtection="0">
      <alignment horizontal="left" vertical="top" indent="1"/>
    </xf>
    <xf numFmtId="0" fontId="81" fillId="8" borderId="86" applyNumberFormat="0" applyProtection="0">
      <alignment horizontal="left" vertical="top" indent="1"/>
    </xf>
    <xf numFmtId="0" fontId="81" fillId="8" borderId="86" applyNumberFormat="0" applyProtection="0">
      <alignment horizontal="left" vertical="top" indent="1"/>
    </xf>
    <xf numFmtId="0" fontId="81" fillId="8" borderId="86" applyNumberFormat="0" applyProtection="0">
      <alignment horizontal="left" vertical="top" indent="1"/>
    </xf>
    <xf numFmtId="0" fontId="103" fillId="107" borderId="85" applyNumberFormat="0" applyProtection="0">
      <alignment horizontal="left" vertical="center" indent="1"/>
    </xf>
    <xf numFmtId="0" fontId="103" fillId="107" borderId="85" applyNumberFormat="0" applyProtection="0">
      <alignment horizontal="left" vertical="center" indent="1"/>
    </xf>
    <xf numFmtId="0" fontId="103" fillId="107" borderId="85" applyNumberFormat="0" applyProtection="0">
      <alignment horizontal="left" vertical="center" indent="1"/>
    </xf>
    <xf numFmtId="0" fontId="103" fillId="107" borderId="85" applyNumberFormat="0" applyProtection="0">
      <alignment horizontal="left" vertical="center" indent="1"/>
    </xf>
    <xf numFmtId="0" fontId="103" fillId="107" borderId="85" applyNumberFormat="0" applyProtection="0">
      <alignment horizontal="left" vertical="center" indent="1"/>
    </xf>
    <xf numFmtId="0" fontId="29" fillId="57" borderId="81" applyNumberFormat="0" applyProtection="0">
      <alignment horizontal="left" vertical="center" indent="1"/>
    </xf>
    <xf numFmtId="0" fontId="81" fillId="107" borderId="86" applyNumberFormat="0" applyProtection="0">
      <alignment horizontal="left" vertical="top" indent="1"/>
    </xf>
    <xf numFmtId="0" fontId="81" fillId="107" borderId="86" applyNumberFormat="0" applyProtection="0">
      <alignment horizontal="left" vertical="top" indent="1"/>
    </xf>
    <xf numFmtId="0" fontId="81" fillId="107" borderId="86" applyNumberFormat="0" applyProtection="0">
      <alignment horizontal="left" vertical="top" indent="1"/>
    </xf>
    <xf numFmtId="0" fontId="81" fillId="107" borderId="86" applyNumberFormat="0" applyProtection="0">
      <alignment horizontal="left" vertical="top" indent="1"/>
    </xf>
    <xf numFmtId="0" fontId="81" fillId="107" borderId="86" applyNumberFormat="0" applyProtection="0">
      <alignment horizontal="left" vertical="top" indent="1"/>
    </xf>
    <xf numFmtId="0" fontId="81" fillId="107" borderId="86" applyNumberFormat="0" applyProtection="0">
      <alignment horizontal="left" vertical="top" indent="1"/>
    </xf>
    <xf numFmtId="0" fontId="81" fillId="107" borderId="86" applyNumberFormat="0" applyProtection="0">
      <alignment horizontal="left" vertical="top" indent="1"/>
    </xf>
    <xf numFmtId="0" fontId="81" fillId="107" borderId="86" applyNumberFormat="0" applyProtection="0">
      <alignment horizontal="left" vertical="top" indent="1"/>
    </xf>
    <xf numFmtId="0" fontId="109" fillId="104" borderId="88" applyBorder="0"/>
    <xf numFmtId="4" fontId="93" fillId="116" borderId="81" applyNumberFormat="0" applyProtection="0">
      <alignment vertical="center"/>
    </xf>
    <xf numFmtId="4" fontId="110" fillId="23" borderId="86" applyNumberFormat="0" applyProtection="0">
      <alignment vertical="center"/>
    </xf>
    <xf numFmtId="4" fontId="110" fillId="23" borderId="86" applyNumberFormat="0" applyProtection="0">
      <alignment vertical="center"/>
    </xf>
    <xf numFmtId="4" fontId="110" fillId="23" borderId="86" applyNumberFormat="0" applyProtection="0">
      <alignment vertical="center"/>
    </xf>
    <xf numFmtId="4" fontId="110" fillId="23" borderId="86" applyNumberFormat="0" applyProtection="0">
      <alignment vertical="center"/>
    </xf>
    <xf numFmtId="4" fontId="110" fillId="23" borderId="86" applyNumberFormat="0" applyProtection="0">
      <alignment vertical="center"/>
    </xf>
    <xf numFmtId="4" fontId="104" fillId="116" borderId="81" applyNumberFormat="0" applyProtection="0">
      <alignment vertical="center"/>
    </xf>
    <xf numFmtId="4" fontId="93" fillId="116" borderId="81" applyNumberFormat="0" applyProtection="0">
      <alignment horizontal="left" vertical="center" indent="1"/>
    </xf>
    <xf numFmtId="4" fontId="110" fillId="20" borderId="86" applyNumberFormat="0" applyProtection="0">
      <alignment horizontal="left" vertical="center" indent="1"/>
    </xf>
    <xf numFmtId="4" fontId="110" fillId="20" borderId="86" applyNumberFormat="0" applyProtection="0">
      <alignment horizontal="left" vertical="center" indent="1"/>
    </xf>
    <xf numFmtId="4" fontId="110" fillId="20" borderId="86" applyNumberFormat="0" applyProtection="0">
      <alignment horizontal="left" vertical="center" indent="1"/>
    </xf>
    <xf numFmtId="4" fontId="110" fillId="20" borderId="86" applyNumberFormat="0" applyProtection="0">
      <alignment horizontal="left" vertical="center" indent="1"/>
    </xf>
    <xf numFmtId="4" fontId="110" fillId="20" borderId="86" applyNumberFormat="0" applyProtection="0">
      <alignment horizontal="left" vertical="center" indent="1"/>
    </xf>
    <xf numFmtId="4" fontId="93" fillId="116" borderId="81" applyNumberFormat="0" applyProtection="0">
      <alignment horizontal="left" vertical="center" indent="1"/>
    </xf>
    <xf numFmtId="0" fontId="110" fillId="23" borderId="86" applyNumberFormat="0" applyProtection="0">
      <alignment horizontal="left" vertical="top" indent="1"/>
    </xf>
    <xf numFmtId="0" fontId="110" fillId="23" borderId="86" applyNumberFormat="0" applyProtection="0">
      <alignment horizontal="left" vertical="top" indent="1"/>
    </xf>
    <xf numFmtId="0" fontId="110" fillId="23" borderId="86" applyNumberFormat="0" applyProtection="0">
      <alignment horizontal="left" vertical="top" indent="1"/>
    </xf>
    <xf numFmtId="0" fontId="110" fillId="23" borderId="86" applyNumberFormat="0" applyProtection="0">
      <alignment horizontal="left" vertical="top" indent="1"/>
    </xf>
    <xf numFmtId="0" fontId="110" fillId="23" borderId="86" applyNumberFormat="0" applyProtection="0">
      <alignment horizontal="left" vertical="top" indent="1"/>
    </xf>
    <xf numFmtId="4" fontId="93" fillId="103" borderId="81" applyNumberFormat="0" applyProtection="0">
      <alignment horizontal="right" vertical="center"/>
    </xf>
    <xf numFmtId="4" fontId="103" fillId="0" borderId="85" applyNumberFormat="0" applyProtection="0">
      <alignment horizontal="right" vertical="center"/>
    </xf>
    <xf numFmtId="4" fontId="103" fillId="0" borderId="85" applyNumberFormat="0" applyProtection="0">
      <alignment horizontal="right" vertical="center"/>
    </xf>
    <xf numFmtId="4" fontId="103" fillId="0" borderId="85" applyNumberFormat="0" applyProtection="0">
      <alignment horizontal="right" vertical="center"/>
    </xf>
    <xf numFmtId="4" fontId="103" fillId="0" borderId="85" applyNumberFormat="0" applyProtection="0">
      <alignment horizontal="right" vertical="center"/>
    </xf>
    <xf numFmtId="4" fontId="103" fillId="0" borderId="85" applyNumberFormat="0" applyProtection="0">
      <alignment horizontal="right" vertical="center"/>
    </xf>
    <xf numFmtId="4" fontId="104" fillId="103" borderId="81" applyNumberFormat="0" applyProtection="0">
      <alignment horizontal="right" vertical="center"/>
    </xf>
    <xf numFmtId="4" fontId="88" fillId="117" borderId="85" applyNumberFormat="0" applyProtection="0">
      <alignment horizontal="right" vertical="center"/>
    </xf>
    <xf numFmtId="4" fontId="88" fillId="117" borderId="85" applyNumberFormat="0" applyProtection="0">
      <alignment horizontal="right" vertical="center"/>
    </xf>
    <xf numFmtId="4" fontId="88" fillId="117" borderId="85" applyNumberFormat="0" applyProtection="0">
      <alignment horizontal="right" vertical="center"/>
    </xf>
    <xf numFmtId="4" fontId="88" fillId="117" borderId="85" applyNumberFormat="0" applyProtection="0">
      <alignment horizontal="right" vertical="center"/>
    </xf>
    <xf numFmtId="4" fontId="88" fillId="117" borderId="85" applyNumberFormat="0" applyProtection="0">
      <alignment horizontal="right" vertical="center"/>
    </xf>
    <xf numFmtId="4" fontId="103" fillId="14" borderId="85" applyNumberFormat="0" applyProtection="0">
      <alignment horizontal="left" vertical="center" indent="1"/>
    </xf>
    <xf numFmtId="4" fontId="103" fillId="14" borderId="85" applyNumberFormat="0" applyProtection="0">
      <alignment horizontal="left" vertical="center" indent="1"/>
    </xf>
    <xf numFmtId="4" fontId="103" fillId="14" borderId="85" applyNumberFormat="0" applyProtection="0">
      <alignment horizontal="left" vertical="center" indent="1"/>
    </xf>
    <xf numFmtId="4" fontId="103" fillId="14" borderId="85" applyNumberFormat="0" applyProtection="0">
      <alignment horizontal="left" vertical="center" indent="1"/>
    </xf>
    <xf numFmtId="4" fontId="103" fillId="14" borderId="85" applyNumberFormat="0" applyProtection="0">
      <alignment horizontal="left" vertical="center" indent="1"/>
    </xf>
    <xf numFmtId="4" fontId="103" fillId="14" borderId="85" applyNumberFormat="0" applyProtection="0">
      <alignment horizontal="left" vertical="center" indent="1"/>
    </xf>
    <xf numFmtId="0" fontId="110" fillId="106" borderId="86" applyNumberFormat="0" applyProtection="0">
      <alignment horizontal="left" vertical="top" indent="1"/>
    </xf>
    <xf numFmtId="0" fontId="110" fillId="106" borderId="86" applyNumberFormat="0" applyProtection="0">
      <alignment horizontal="left" vertical="top" indent="1"/>
    </xf>
    <xf numFmtId="0" fontId="110" fillId="106" borderId="86" applyNumberFormat="0" applyProtection="0">
      <alignment horizontal="left" vertical="top" indent="1"/>
    </xf>
    <xf numFmtId="0" fontId="110" fillId="106" borderId="86" applyNumberFormat="0" applyProtection="0">
      <alignment horizontal="left" vertical="top" indent="1"/>
    </xf>
    <xf numFmtId="0" fontId="110" fillId="106" borderId="86" applyNumberFormat="0" applyProtection="0">
      <alignment horizontal="left" vertical="top" indent="1"/>
    </xf>
    <xf numFmtId="4" fontId="88" fillId="118" borderId="84" applyNumberFormat="0" applyProtection="0">
      <alignment horizontal="left" vertical="center" indent="1"/>
    </xf>
    <xf numFmtId="4" fontId="88" fillId="118" borderId="84" applyNumberFormat="0" applyProtection="0">
      <alignment horizontal="left" vertical="center" indent="1"/>
    </xf>
    <xf numFmtId="4" fontId="88" fillId="118" borderId="84" applyNumberFormat="0" applyProtection="0">
      <alignment horizontal="left" vertical="center" indent="1"/>
    </xf>
    <xf numFmtId="4" fontId="88" fillId="118" borderId="84" applyNumberFormat="0" applyProtection="0">
      <alignment horizontal="left" vertical="center" indent="1"/>
    </xf>
    <xf numFmtId="4" fontId="88" fillId="118" borderId="84" applyNumberFormat="0" applyProtection="0">
      <alignment horizontal="left" vertical="center" indent="1"/>
    </xf>
    <xf numFmtId="4" fontId="101" fillId="103" borderId="81" applyNumberFormat="0" applyProtection="0">
      <alignment horizontal="right" vertical="center"/>
    </xf>
    <xf numFmtId="4" fontId="88" fillId="115" borderId="85" applyNumberFormat="0" applyProtection="0">
      <alignment horizontal="right" vertical="center"/>
    </xf>
    <xf numFmtId="4" fontId="88" fillId="115" borderId="85" applyNumberFormat="0" applyProtection="0">
      <alignment horizontal="right" vertical="center"/>
    </xf>
    <xf numFmtId="4" fontId="88" fillId="115" borderId="85" applyNumberFormat="0" applyProtection="0">
      <alignment horizontal="right" vertical="center"/>
    </xf>
    <xf numFmtId="4" fontId="88" fillId="115" borderId="85" applyNumberFormat="0" applyProtection="0">
      <alignment horizontal="right" vertical="center"/>
    </xf>
    <xf numFmtId="4" fontId="88" fillId="115" borderId="85" applyNumberFormat="0" applyProtection="0">
      <alignment horizontal="right" vertical="center"/>
    </xf>
    <xf numFmtId="2" fontId="112" fillId="120" borderId="89" applyProtection="0"/>
    <xf numFmtId="2" fontId="112" fillId="120" borderId="89" applyProtection="0"/>
    <xf numFmtId="2" fontId="87" fillId="121" borderId="89" applyProtection="0"/>
    <xf numFmtId="2" fontId="87" fillId="122" borderId="89" applyProtection="0"/>
    <xf numFmtId="2" fontId="87" fillId="123" borderId="89" applyProtection="0"/>
    <xf numFmtId="2" fontId="87" fillId="123" borderId="89" applyProtection="0">
      <alignment horizontal="center"/>
    </xf>
    <xf numFmtId="2" fontId="87" fillId="122" borderId="89" applyProtection="0">
      <alignment horizontal="center"/>
    </xf>
    <xf numFmtId="0" fontId="88" fillId="0" borderId="84">
      <alignment horizontal="left" vertical="top" wrapText="1"/>
    </xf>
    <xf numFmtId="0" fontId="25" fillId="0" borderId="82" applyNumberFormat="0" applyFill="0" applyAlignment="0" applyProtection="0"/>
    <xf numFmtId="0" fontId="19" fillId="130" borderId="80" applyNumberFormat="0" applyAlignment="0" applyProtection="0"/>
    <xf numFmtId="0" fontId="19" fillId="7" borderId="80" applyNumberFormat="0" applyAlignment="0" applyProtection="0"/>
    <xf numFmtId="0" fontId="19" fillId="7" borderId="80" applyNumberFormat="0" applyAlignment="0" applyProtection="0"/>
    <xf numFmtId="0" fontId="20" fillId="131" borderId="81" applyNumberFormat="0" applyAlignment="0" applyProtection="0"/>
    <xf numFmtId="0" fontId="20" fillId="20" borderId="81" applyNumberFormat="0" applyAlignment="0" applyProtection="0"/>
    <xf numFmtId="0" fontId="20" fillId="20" borderId="81" applyNumberFormat="0" applyAlignment="0" applyProtection="0"/>
    <xf numFmtId="0" fontId="21" fillId="131" borderId="80" applyNumberFormat="0" applyAlignment="0" applyProtection="0"/>
    <xf numFmtId="0" fontId="21" fillId="20" borderId="80" applyNumberFormat="0" applyAlignment="0" applyProtection="0"/>
    <xf numFmtId="0" fontId="21" fillId="20" borderId="80" applyNumberFormat="0" applyAlignment="0" applyProtection="0"/>
    <xf numFmtId="0" fontId="25" fillId="0" borderId="82" applyNumberFormat="0" applyFill="0" applyAlignment="0" applyProtection="0"/>
    <xf numFmtId="0" fontId="25" fillId="0" borderId="82" applyNumberFormat="0" applyFill="0" applyAlignment="0" applyProtection="0"/>
    <xf numFmtId="0" fontId="45" fillId="23" borderId="83" applyNumberFormat="0" applyFont="0" applyAlignment="0" applyProtection="0"/>
    <xf numFmtId="0" fontId="118" fillId="23" borderId="83" applyNumberFormat="0" applyFont="0" applyAlignment="0" applyProtection="0"/>
    <xf numFmtId="0" fontId="16" fillId="23" borderId="83" applyNumberFormat="0" applyFont="0" applyAlignment="0" applyProtection="0"/>
    <xf numFmtId="0" fontId="45" fillId="23" borderId="83" applyNumberFormat="0" applyFont="0" applyAlignment="0" applyProtection="0"/>
    <xf numFmtId="180" fontId="45" fillId="23" borderId="83" applyNumberFormat="0" applyFont="0" applyAlignment="0" applyProtection="0"/>
    <xf numFmtId="0" fontId="85" fillId="135" borderId="83" applyNumberFormat="0" applyAlignment="0" applyProtection="0"/>
    <xf numFmtId="0" fontId="45" fillId="23" borderId="83" applyNumberFormat="0" applyFont="0" applyAlignment="0" applyProtection="0"/>
    <xf numFmtId="0" fontId="83" fillId="0" borderId="79"/>
    <xf numFmtId="0" fontId="25" fillId="0" borderId="82" applyNumberFormat="0" applyFill="0" applyAlignment="0" applyProtection="0"/>
    <xf numFmtId="0" fontId="19" fillId="130" borderId="80" applyNumberFormat="0" applyAlignment="0" applyProtection="0"/>
    <xf numFmtId="0" fontId="29" fillId="135" borderId="83" applyNumberFormat="0" applyAlignment="0" applyProtection="0"/>
    <xf numFmtId="0" fontId="16" fillId="23" borderId="83" applyNumberFormat="0" applyFont="0" applyAlignment="0" applyProtection="0"/>
    <xf numFmtId="49" fontId="88" fillId="4" borderId="77">
      <alignment horizontal="left" vertical="top"/>
      <protection locked="0"/>
    </xf>
    <xf numFmtId="49" fontId="88" fillId="4" borderId="77">
      <alignment horizontal="left" vertical="top"/>
      <protection locked="0"/>
    </xf>
    <xf numFmtId="49" fontId="88" fillId="0" borderId="77">
      <alignment horizontal="left" vertical="top"/>
      <protection locked="0"/>
    </xf>
    <xf numFmtId="49" fontId="88" fillId="0" borderId="77">
      <alignment horizontal="left" vertical="top"/>
      <protection locked="0"/>
    </xf>
    <xf numFmtId="49" fontId="88" fillId="82" borderId="77">
      <alignment horizontal="left" vertical="top"/>
      <protection locked="0"/>
    </xf>
    <xf numFmtId="49" fontId="88" fillId="82" borderId="77">
      <alignment horizontal="left" vertical="top"/>
      <protection locked="0"/>
    </xf>
    <xf numFmtId="49" fontId="45" fillId="0" borderId="77">
      <alignment horizontal="center" vertical="top" wrapText="1"/>
      <protection locked="0"/>
    </xf>
    <xf numFmtId="49" fontId="45" fillId="0" borderId="77">
      <alignment horizontal="center" vertical="top" wrapText="1"/>
      <protection locked="0"/>
    </xf>
    <xf numFmtId="49" fontId="88" fillId="4" borderId="77">
      <alignment horizontal="right" vertical="top"/>
      <protection locked="0"/>
    </xf>
    <xf numFmtId="49" fontId="88" fillId="4" borderId="77">
      <alignment horizontal="right" vertical="top"/>
      <protection locked="0"/>
    </xf>
    <xf numFmtId="0" fontId="88" fillId="4" borderId="77">
      <alignment horizontal="right" vertical="top"/>
      <protection locked="0"/>
    </xf>
    <xf numFmtId="0" fontId="88" fillId="4" borderId="77">
      <alignment horizontal="right" vertical="top"/>
      <protection locked="0"/>
    </xf>
    <xf numFmtId="49" fontId="88" fillId="0" borderId="77">
      <alignment horizontal="right" vertical="top"/>
      <protection locked="0"/>
    </xf>
    <xf numFmtId="49" fontId="88" fillId="0" borderId="77">
      <alignment horizontal="right" vertical="top"/>
      <protection locked="0"/>
    </xf>
    <xf numFmtId="0" fontId="88" fillId="0" borderId="77">
      <alignment horizontal="right" vertical="top"/>
      <protection locked="0"/>
    </xf>
    <xf numFmtId="0" fontId="88" fillId="0" borderId="77">
      <alignment horizontal="right" vertical="top"/>
      <protection locked="0"/>
    </xf>
    <xf numFmtId="49" fontId="88" fillId="82" borderId="77">
      <alignment horizontal="right" vertical="top"/>
      <protection locked="0"/>
    </xf>
    <xf numFmtId="49" fontId="88" fillId="82" borderId="77">
      <alignment horizontal="right" vertical="top"/>
      <protection locked="0"/>
    </xf>
    <xf numFmtId="0" fontId="88" fillId="82" borderId="77">
      <alignment horizontal="right" vertical="top"/>
      <protection locked="0"/>
    </xf>
    <xf numFmtId="0" fontId="88" fillId="82" borderId="77">
      <alignment horizontal="right" vertical="top"/>
      <protection locked="0"/>
    </xf>
    <xf numFmtId="49" fontId="88" fillId="0" borderId="77">
      <alignment horizontal="center" vertical="top" wrapText="1"/>
      <protection locked="0"/>
    </xf>
    <xf numFmtId="49" fontId="88" fillId="0" borderId="77">
      <alignment horizontal="center" vertical="top" wrapText="1"/>
      <protection locked="0"/>
    </xf>
    <xf numFmtId="0" fontId="88" fillId="0" borderId="77">
      <alignment horizontal="center" vertical="top" wrapText="1"/>
      <protection locked="0"/>
    </xf>
    <xf numFmtId="0" fontId="88" fillId="0" borderId="77">
      <alignment horizontal="center" vertical="top" wrapText="1"/>
      <protection locked="0"/>
    </xf>
    <xf numFmtId="0" fontId="29" fillId="115" borderId="77" applyNumberFormat="0">
      <protection locked="0"/>
    </xf>
    <xf numFmtId="0" fontId="29" fillId="115" borderId="77" applyNumberFormat="0">
      <protection locked="0"/>
    </xf>
    <xf numFmtId="4" fontId="88" fillId="116" borderId="77" applyNumberFormat="0" applyProtection="0">
      <alignment vertical="center"/>
    </xf>
    <xf numFmtId="4" fontId="88" fillId="116" borderId="77" applyNumberFormat="0" applyProtection="0">
      <alignment vertical="center"/>
    </xf>
    <xf numFmtId="4" fontId="88" fillId="116" borderId="77" applyNumberFormat="0" applyProtection="0">
      <alignment vertical="center"/>
    </xf>
    <xf numFmtId="4" fontId="88" fillId="116" borderId="77" applyNumberFormat="0" applyProtection="0">
      <alignment vertical="center"/>
    </xf>
    <xf numFmtId="4" fontId="88" fillId="116" borderId="77" applyNumberFormat="0" applyProtection="0">
      <alignment vertical="center"/>
    </xf>
    <xf numFmtId="4" fontId="88" fillId="116" borderId="77" applyNumberFormat="0" applyProtection="0">
      <alignment vertical="center"/>
    </xf>
    <xf numFmtId="4" fontId="88" fillId="116" borderId="77" applyNumberFormat="0" applyProtection="0">
      <alignment vertical="center"/>
    </xf>
    <xf numFmtId="4" fontId="88" fillId="116" borderId="77" applyNumberFormat="0" applyProtection="0">
      <alignment vertical="center"/>
    </xf>
    <xf numFmtId="4" fontId="88" fillId="116" borderId="77" applyNumberFormat="0" applyProtection="0">
      <alignment vertical="center"/>
    </xf>
    <xf numFmtId="4" fontId="88" fillId="116" borderId="77" applyNumberFormat="0" applyProtection="0">
      <alignment vertical="center"/>
    </xf>
    <xf numFmtId="0" fontId="103" fillId="119" borderId="77"/>
    <xf numFmtId="0" fontId="103" fillId="119" borderId="77"/>
    <xf numFmtId="0" fontId="19" fillId="7" borderId="93" applyNumberFormat="0" applyAlignment="0" applyProtection="0"/>
    <xf numFmtId="0" fontId="20" fillId="20" borderId="94" applyNumberFormat="0" applyAlignment="0" applyProtection="0"/>
    <xf numFmtId="0" fontId="21" fillId="20" borderId="93" applyNumberFormat="0" applyAlignment="0" applyProtection="0"/>
    <xf numFmtId="0" fontId="25" fillId="0" borderId="95" applyNumberFormat="0" applyFill="0" applyAlignment="0" applyProtection="0"/>
    <xf numFmtId="0" fontId="16" fillId="23" borderId="96" applyNumberFormat="0" applyFont="0" applyAlignment="0" applyProtection="0"/>
    <xf numFmtId="0" fontId="87" fillId="57" borderId="93" applyNumberFormat="0">
      <alignment readingOrder="1"/>
      <protection locked="0"/>
    </xf>
    <xf numFmtId="0" fontId="91" fillId="0" borderId="97">
      <alignment horizontal="left" vertical="top" wrapText="1"/>
    </xf>
    <xf numFmtId="0" fontId="91" fillId="0" borderId="97">
      <alignment horizontal="center" vertical="top" wrapText="1"/>
    </xf>
    <xf numFmtId="0" fontId="21" fillId="20" borderId="93" applyNumberFormat="0" applyAlignment="0" applyProtection="0"/>
    <xf numFmtId="0" fontId="98" fillId="0" borderId="91">
      <alignment horizontal="left" vertical="center"/>
    </xf>
    <xf numFmtId="0" fontId="19" fillId="7" borderId="93" applyNumberFormat="0" applyAlignment="0" applyProtection="0"/>
    <xf numFmtId="0" fontId="45" fillId="23" borderId="96" applyNumberFormat="0" applyFont="0" applyAlignment="0" applyProtection="0"/>
    <xf numFmtId="0" fontId="81" fillId="78" borderId="98" applyNumberFormat="0" applyFont="0" applyAlignment="0" applyProtection="0"/>
    <xf numFmtId="0" fontId="81" fillId="78" borderId="98" applyNumberFormat="0" applyFont="0" applyAlignment="0" applyProtection="0"/>
    <xf numFmtId="0" fontId="81" fillId="78" borderId="98" applyNumberFormat="0" applyFont="0" applyAlignment="0" applyProtection="0"/>
    <xf numFmtId="0" fontId="20" fillId="20" borderId="94" applyNumberFormat="0" applyAlignment="0" applyProtection="0"/>
    <xf numFmtId="4" fontId="102" fillId="22" borderId="99" applyNumberFormat="0" applyProtection="0">
      <alignment vertical="center"/>
    </xf>
    <xf numFmtId="4" fontId="103" fillId="22" borderId="98" applyNumberFormat="0" applyProtection="0">
      <alignment vertical="center"/>
    </xf>
    <xf numFmtId="4" fontId="103" fillId="22" borderId="98" applyNumberFormat="0" applyProtection="0">
      <alignment vertical="center"/>
    </xf>
    <xf numFmtId="4" fontId="103" fillId="22" borderId="98" applyNumberFormat="0" applyProtection="0">
      <alignment vertical="center"/>
    </xf>
    <xf numFmtId="4" fontId="103" fillId="22" borderId="98" applyNumberFormat="0" applyProtection="0">
      <alignment vertical="center"/>
    </xf>
    <xf numFmtId="4" fontId="103" fillId="22" borderId="98" applyNumberFormat="0" applyProtection="0">
      <alignment vertical="center"/>
    </xf>
    <xf numFmtId="4" fontId="93" fillId="89" borderId="94" applyNumberFormat="0" applyProtection="0">
      <alignment vertical="center"/>
    </xf>
    <xf numFmtId="4" fontId="104" fillId="89" borderId="94" applyNumberFormat="0" applyProtection="0">
      <alignment vertical="center"/>
    </xf>
    <xf numFmtId="4" fontId="88" fillId="89" borderId="98" applyNumberFormat="0" applyProtection="0">
      <alignment vertical="center"/>
    </xf>
    <xf numFmtId="4" fontId="88" fillId="89" borderId="98" applyNumberFormat="0" applyProtection="0">
      <alignment vertical="center"/>
    </xf>
    <xf numFmtId="4" fontId="88" fillId="89" borderId="98" applyNumberFormat="0" applyProtection="0">
      <alignment vertical="center"/>
    </xf>
    <xf numFmtId="4" fontId="88" fillId="89" borderId="98" applyNumberFormat="0" applyProtection="0">
      <alignment vertical="center"/>
    </xf>
    <xf numFmtId="4" fontId="88" fillId="89" borderId="98" applyNumberFormat="0" applyProtection="0">
      <alignment vertical="center"/>
    </xf>
    <xf numFmtId="4" fontId="102" fillId="22" borderId="99" applyNumberFormat="0" applyProtection="0">
      <alignment horizontal="left" vertical="center" indent="1"/>
    </xf>
    <xf numFmtId="4" fontId="103" fillId="89" borderId="98" applyNumberFormat="0" applyProtection="0">
      <alignment horizontal="left" vertical="center" indent="1"/>
    </xf>
    <xf numFmtId="4" fontId="103" fillId="89" borderId="98" applyNumberFormat="0" applyProtection="0">
      <alignment horizontal="left" vertical="center" indent="1"/>
    </xf>
    <xf numFmtId="4" fontId="103" fillId="89" borderId="98" applyNumberFormat="0" applyProtection="0">
      <alignment horizontal="left" vertical="center" indent="1"/>
    </xf>
    <xf numFmtId="4" fontId="103" fillId="89" borderId="98" applyNumberFormat="0" applyProtection="0">
      <alignment horizontal="left" vertical="center" indent="1"/>
    </xf>
    <xf numFmtId="4" fontId="103" fillId="89" borderId="98" applyNumberFormat="0" applyProtection="0">
      <alignment horizontal="left" vertical="center" indent="1"/>
    </xf>
    <xf numFmtId="4" fontId="93" fillId="89" borderId="94" applyNumberFormat="0" applyProtection="0">
      <alignment horizontal="left" vertical="center" indent="1"/>
    </xf>
    <xf numFmtId="4" fontId="93" fillId="89" borderId="94" applyNumberFormat="0" applyProtection="0">
      <alignment horizontal="left" vertical="center" indent="1"/>
    </xf>
    <xf numFmtId="0" fontId="88" fillId="22" borderId="99" applyNumberFormat="0" applyProtection="0">
      <alignment horizontal="left" vertical="top" indent="1"/>
    </xf>
    <xf numFmtId="0" fontId="88" fillId="22" borderId="99" applyNumberFormat="0" applyProtection="0">
      <alignment horizontal="left" vertical="top" indent="1"/>
    </xf>
    <xf numFmtId="0" fontId="88" fillId="22" borderId="99" applyNumberFormat="0" applyProtection="0">
      <alignment horizontal="left" vertical="top" indent="1"/>
    </xf>
    <xf numFmtId="0" fontId="88" fillId="22" borderId="99" applyNumberFormat="0" applyProtection="0">
      <alignment horizontal="left" vertical="top" indent="1"/>
    </xf>
    <xf numFmtId="0" fontId="88" fillId="22" borderId="99" applyNumberFormat="0" applyProtection="0">
      <alignment horizontal="left" vertical="top" indent="1"/>
    </xf>
    <xf numFmtId="4" fontId="103" fillId="14" borderId="98" applyNumberFormat="0" applyProtection="0">
      <alignment horizontal="left" vertical="center" indent="1"/>
    </xf>
    <xf numFmtId="4" fontId="103" fillId="14" borderId="98" applyNumberFormat="0" applyProtection="0">
      <alignment horizontal="left" vertical="center" indent="1"/>
    </xf>
    <xf numFmtId="4" fontId="103" fillId="14" borderId="98" applyNumberFormat="0" applyProtection="0">
      <alignment horizontal="left" vertical="center" indent="1"/>
    </xf>
    <xf numFmtId="4" fontId="103" fillId="14" borderId="98" applyNumberFormat="0" applyProtection="0">
      <alignment horizontal="left" vertical="center" indent="1"/>
    </xf>
    <xf numFmtId="4" fontId="103" fillId="14" borderId="98" applyNumberFormat="0" applyProtection="0">
      <alignment horizontal="left" vertical="center" indent="1"/>
    </xf>
    <xf numFmtId="4" fontId="93" fillId="90" borderId="94" applyNumberFormat="0" applyProtection="0">
      <alignment horizontal="right" vertical="center"/>
    </xf>
    <xf numFmtId="4" fontId="103" fillId="3" borderId="98" applyNumberFormat="0" applyProtection="0">
      <alignment horizontal="right" vertical="center"/>
    </xf>
    <xf numFmtId="4" fontId="103" fillId="3" borderId="98" applyNumberFormat="0" applyProtection="0">
      <alignment horizontal="right" vertical="center"/>
    </xf>
    <xf numFmtId="4" fontId="103" fillId="3" borderId="98" applyNumberFormat="0" applyProtection="0">
      <alignment horizontal="right" vertical="center"/>
    </xf>
    <xf numFmtId="4" fontId="103" fillId="3" borderId="98" applyNumberFormat="0" applyProtection="0">
      <alignment horizontal="right" vertical="center"/>
    </xf>
    <xf numFmtId="4" fontId="103" fillId="3" borderId="98" applyNumberFormat="0" applyProtection="0">
      <alignment horizontal="right" vertical="center"/>
    </xf>
    <xf numFmtId="4" fontId="93" fillId="91" borderId="94" applyNumberFormat="0" applyProtection="0">
      <alignment horizontal="right" vertical="center"/>
    </xf>
    <xf numFmtId="4" fontId="103" fillId="92" borderId="98" applyNumberFormat="0" applyProtection="0">
      <alignment horizontal="right" vertical="center"/>
    </xf>
    <xf numFmtId="4" fontId="103" fillId="92" borderId="98" applyNumberFormat="0" applyProtection="0">
      <alignment horizontal="right" vertical="center"/>
    </xf>
    <xf numFmtId="4" fontId="103" fillId="92" borderId="98" applyNumberFormat="0" applyProtection="0">
      <alignment horizontal="right" vertical="center"/>
    </xf>
    <xf numFmtId="4" fontId="103" fillId="92" borderId="98" applyNumberFormat="0" applyProtection="0">
      <alignment horizontal="right" vertical="center"/>
    </xf>
    <xf numFmtId="4" fontId="103" fillId="92" borderId="98" applyNumberFormat="0" applyProtection="0">
      <alignment horizontal="right" vertical="center"/>
    </xf>
    <xf numFmtId="4" fontId="93" fillId="93" borderId="94" applyNumberFormat="0" applyProtection="0">
      <alignment horizontal="right" vertical="center"/>
    </xf>
    <xf numFmtId="4" fontId="103" fillId="17" borderId="97" applyNumberFormat="0" applyProtection="0">
      <alignment horizontal="right" vertical="center"/>
    </xf>
    <xf numFmtId="4" fontId="103" fillId="17" borderId="97" applyNumberFormat="0" applyProtection="0">
      <alignment horizontal="right" vertical="center"/>
    </xf>
    <xf numFmtId="4" fontId="103" fillId="17" borderId="97" applyNumberFormat="0" applyProtection="0">
      <alignment horizontal="right" vertical="center"/>
    </xf>
    <xf numFmtId="4" fontId="103" fillId="17" borderId="97" applyNumberFormat="0" applyProtection="0">
      <alignment horizontal="right" vertical="center"/>
    </xf>
    <xf numFmtId="4" fontId="103" fillId="17" borderId="97" applyNumberFormat="0" applyProtection="0">
      <alignment horizontal="right" vertical="center"/>
    </xf>
    <xf numFmtId="4" fontId="93" fillId="94" borderId="94" applyNumberFormat="0" applyProtection="0">
      <alignment horizontal="right" vertical="center"/>
    </xf>
    <xf numFmtId="4" fontId="103" fillId="11" borderId="98" applyNumberFormat="0" applyProtection="0">
      <alignment horizontal="right" vertical="center"/>
    </xf>
    <xf numFmtId="4" fontId="103" fillId="11" borderId="98" applyNumberFormat="0" applyProtection="0">
      <alignment horizontal="right" vertical="center"/>
    </xf>
    <xf numFmtId="4" fontId="103" fillId="11" borderId="98" applyNumberFormat="0" applyProtection="0">
      <alignment horizontal="right" vertical="center"/>
    </xf>
    <xf numFmtId="4" fontId="103" fillId="11" borderId="98" applyNumberFormat="0" applyProtection="0">
      <alignment horizontal="right" vertical="center"/>
    </xf>
    <xf numFmtId="4" fontId="103" fillId="11" borderId="98" applyNumberFormat="0" applyProtection="0">
      <alignment horizontal="right" vertical="center"/>
    </xf>
    <xf numFmtId="4" fontId="93" fillId="95" borderId="94" applyNumberFormat="0" applyProtection="0">
      <alignment horizontal="right" vertical="center"/>
    </xf>
    <xf numFmtId="4" fontId="103" fillId="15" borderId="98" applyNumberFormat="0" applyProtection="0">
      <alignment horizontal="right" vertical="center"/>
    </xf>
    <xf numFmtId="4" fontId="103" fillId="15" borderId="98" applyNumberFormat="0" applyProtection="0">
      <alignment horizontal="right" vertical="center"/>
    </xf>
    <xf numFmtId="4" fontId="103" fillId="15" borderId="98" applyNumberFormat="0" applyProtection="0">
      <alignment horizontal="right" vertical="center"/>
    </xf>
    <xf numFmtId="4" fontId="103" fillId="15" borderId="98" applyNumberFormat="0" applyProtection="0">
      <alignment horizontal="right" vertical="center"/>
    </xf>
    <xf numFmtId="4" fontId="103" fillId="15" borderId="98" applyNumberFormat="0" applyProtection="0">
      <alignment horizontal="right" vertical="center"/>
    </xf>
    <xf numFmtId="4" fontId="93" fillId="96" borderId="94" applyNumberFormat="0" applyProtection="0">
      <alignment horizontal="right" vertical="center"/>
    </xf>
    <xf numFmtId="4" fontId="103" fillId="19" borderId="98" applyNumberFormat="0" applyProtection="0">
      <alignment horizontal="right" vertical="center"/>
    </xf>
    <xf numFmtId="4" fontId="103" fillId="19" borderId="98" applyNumberFormat="0" applyProtection="0">
      <alignment horizontal="right" vertical="center"/>
    </xf>
    <xf numFmtId="4" fontId="103" fillId="19" borderId="98" applyNumberFormat="0" applyProtection="0">
      <alignment horizontal="right" vertical="center"/>
    </xf>
    <xf numFmtId="4" fontId="103" fillId="19" borderId="98" applyNumberFormat="0" applyProtection="0">
      <alignment horizontal="right" vertical="center"/>
    </xf>
    <xf numFmtId="4" fontId="103" fillId="19" borderId="98" applyNumberFormat="0" applyProtection="0">
      <alignment horizontal="right" vertical="center"/>
    </xf>
    <xf numFmtId="4" fontId="93" fillId="97" borderId="94" applyNumberFormat="0" applyProtection="0">
      <alignment horizontal="right" vertical="center"/>
    </xf>
    <xf numFmtId="4" fontId="103" fillId="18" borderId="98" applyNumberFormat="0" applyProtection="0">
      <alignment horizontal="right" vertical="center"/>
    </xf>
    <xf numFmtId="4" fontId="103" fillId="18" borderId="98" applyNumberFormat="0" applyProtection="0">
      <alignment horizontal="right" vertical="center"/>
    </xf>
    <xf numFmtId="4" fontId="103" fillId="18" borderId="98" applyNumberFormat="0" applyProtection="0">
      <alignment horizontal="right" vertical="center"/>
    </xf>
    <xf numFmtId="4" fontId="103" fillId="18" borderId="98" applyNumberFormat="0" applyProtection="0">
      <alignment horizontal="right" vertical="center"/>
    </xf>
    <xf numFmtId="4" fontId="103" fillId="18" borderId="98" applyNumberFormat="0" applyProtection="0">
      <alignment horizontal="right" vertical="center"/>
    </xf>
    <xf numFmtId="4" fontId="93" fillId="98" borderId="94" applyNumberFormat="0" applyProtection="0">
      <alignment horizontal="right" vertical="center"/>
    </xf>
    <xf numFmtId="4" fontId="103" fillId="99" borderId="98" applyNumberFormat="0" applyProtection="0">
      <alignment horizontal="right" vertical="center"/>
    </xf>
    <xf numFmtId="4" fontId="103" fillId="99" borderId="98" applyNumberFormat="0" applyProtection="0">
      <alignment horizontal="right" vertical="center"/>
    </xf>
    <xf numFmtId="4" fontId="103" fillId="99" borderId="98" applyNumberFormat="0" applyProtection="0">
      <alignment horizontal="right" vertical="center"/>
    </xf>
    <xf numFmtId="4" fontId="103" fillId="99" borderId="98" applyNumberFormat="0" applyProtection="0">
      <alignment horizontal="right" vertical="center"/>
    </xf>
    <xf numFmtId="4" fontId="103" fillId="99" borderId="98" applyNumberFormat="0" applyProtection="0">
      <alignment horizontal="right" vertical="center"/>
    </xf>
    <xf numFmtId="4" fontId="93" fillId="100" borderId="94" applyNumberFormat="0" applyProtection="0">
      <alignment horizontal="right" vertical="center"/>
    </xf>
    <xf numFmtId="4" fontId="103" fillId="10" borderId="98" applyNumberFormat="0" applyProtection="0">
      <alignment horizontal="right" vertical="center"/>
    </xf>
    <xf numFmtId="4" fontId="103" fillId="10" borderId="98" applyNumberFormat="0" applyProtection="0">
      <alignment horizontal="right" vertical="center"/>
    </xf>
    <xf numFmtId="4" fontId="103" fillId="10" borderId="98" applyNumberFormat="0" applyProtection="0">
      <alignment horizontal="right" vertical="center"/>
    </xf>
    <xf numFmtId="4" fontId="103" fillId="10" borderId="98" applyNumberFormat="0" applyProtection="0">
      <alignment horizontal="right" vertical="center"/>
    </xf>
    <xf numFmtId="4" fontId="103" fillId="10" borderId="98" applyNumberFormat="0" applyProtection="0">
      <alignment horizontal="right" vertical="center"/>
    </xf>
    <xf numFmtId="4" fontId="102" fillId="101" borderId="94" applyNumberFormat="0" applyProtection="0">
      <alignment horizontal="left" vertical="center" indent="1"/>
    </xf>
    <xf numFmtId="4" fontId="103" fillId="102" borderId="97" applyNumberFormat="0" applyProtection="0">
      <alignment horizontal="left" vertical="center" indent="1"/>
    </xf>
    <xf numFmtId="4" fontId="103" fillId="102" borderId="97" applyNumberFormat="0" applyProtection="0">
      <alignment horizontal="left" vertical="center" indent="1"/>
    </xf>
    <xf numFmtId="4" fontId="103" fillId="102" borderId="97" applyNumberFormat="0" applyProtection="0">
      <alignment horizontal="left" vertical="center" indent="1"/>
    </xf>
    <xf numFmtId="4" fontId="103" fillId="102" borderId="97" applyNumberFormat="0" applyProtection="0">
      <alignment horizontal="left" vertical="center" indent="1"/>
    </xf>
    <xf numFmtId="4" fontId="103" fillId="102" borderId="97" applyNumberFormat="0" applyProtection="0">
      <alignment horizontal="left" vertical="center" indent="1"/>
    </xf>
    <xf numFmtId="4" fontId="93" fillId="103" borderId="100" applyNumberFormat="0" applyProtection="0">
      <alignment horizontal="left" vertical="center" indent="1"/>
    </xf>
    <xf numFmtId="4" fontId="18" fillId="104" borderId="97" applyNumberFormat="0" applyProtection="0">
      <alignment horizontal="left" vertical="center" indent="1"/>
    </xf>
    <xf numFmtId="4" fontId="18" fillId="104" borderId="97" applyNumberFormat="0" applyProtection="0">
      <alignment horizontal="left" vertical="center" indent="1"/>
    </xf>
    <xf numFmtId="4" fontId="18" fillId="104" borderId="97" applyNumberFormat="0" applyProtection="0">
      <alignment horizontal="left" vertical="center" indent="1"/>
    </xf>
    <xf numFmtId="4" fontId="18" fillId="104" borderId="97" applyNumberFormat="0" applyProtection="0">
      <alignment horizontal="left" vertical="center" indent="1"/>
    </xf>
    <xf numFmtId="4" fontId="18" fillId="104" borderId="97" applyNumberFormat="0" applyProtection="0">
      <alignment horizontal="left" vertical="center" indent="1"/>
    </xf>
    <xf numFmtId="4" fontId="18" fillId="104" borderId="97" applyNumberFormat="0" applyProtection="0">
      <alignment horizontal="left" vertical="center" indent="1"/>
    </xf>
    <xf numFmtId="4" fontId="18" fillId="104" borderId="97" applyNumberFormat="0" applyProtection="0">
      <alignment horizontal="left" vertical="center" indent="1"/>
    </xf>
    <xf numFmtId="4" fontId="18" fillId="104" borderId="97" applyNumberFormat="0" applyProtection="0">
      <alignment horizontal="left" vertical="center" indent="1"/>
    </xf>
    <xf numFmtId="4" fontId="18" fillId="104" borderId="97" applyNumberFormat="0" applyProtection="0">
      <alignment horizontal="left" vertical="center" indent="1"/>
    </xf>
    <xf numFmtId="4" fontId="18" fillId="104" borderId="97" applyNumberFormat="0" applyProtection="0">
      <alignment horizontal="left" vertical="center" indent="1"/>
    </xf>
    <xf numFmtId="4" fontId="103" fillId="106" borderId="98" applyNumberFormat="0" applyProtection="0">
      <alignment horizontal="right" vertical="center"/>
    </xf>
    <xf numFmtId="4" fontId="103" fillId="106" borderId="98" applyNumberFormat="0" applyProtection="0">
      <alignment horizontal="right" vertical="center"/>
    </xf>
    <xf numFmtId="4" fontId="103" fillId="106" borderId="98" applyNumberFormat="0" applyProtection="0">
      <alignment horizontal="right" vertical="center"/>
    </xf>
    <xf numFmtId="4" fontId="103" fillId="106" borderId="98" applyNumberFormat="0" applyProtection="0">
      <alignment horizontal="right" vertical="center"/>
    </xf>
    <xf numFmtId="4" fontId="103" fillId="106" borderId="98" applyNumberFormat="0" applyProtection="0">
      <alignment horizontal="right" vertical="center"/>
    </xf>
    <xf numFmtId="4" fontId="103" fillId="107" borderId="97" applyNumberFormat="0" applyProtection="0">
      <alignment horizontal="left" vertical="center" indent="1"/>
    </xf>
    <xf numFmtId="4" fontId="103" fillId="107" borderId="97" applyNumberFormat="0" applyProtection="0">
      <alignment horizontal="left" vertical="center" indent="1"/>
    </xf>
    <xf numFmtId="4" fontId="103" fillId="107" borderId="97" applyNumberFormat="0" applyProtection="0">
      <alignment horizontal="left" vertical="center" indent="1"/>
    </xf>
    <xf numFmtId="4" fontId="103" fillId="107" borderId="97" applyNumberFormat="0" applyProtection="0">
      <alignment horizontal="left" vertical="center" indent="1"/>
    </xf>
    <xf numFmtId="4" fontId="103" fillId="107" borderId="97" applyNumberFormat="0" applyProtection="0">
      <alignment horizontal="left" vertical="center" indent="1"/>
    </xf>
    <xf numFmtId="4" fontId="103" fillId="106" borderId="97" applyNumberFormat="0" applyProtection="0">
      <alignment horizontal="left" vertical="center" indent="1"/>
    </xf>
    <xf numFmtId="4" fontId="103" fillId="106" borderId="97" applyNumberFormat="0" applyProtection="0">
      <alignment horizontal="left" vertical="center" indent="1"/>
    </xf>
    <xf numFmtId="4" fontId="103" fillId="106" borderId="97" applyNumberFormat="0" applyProtection="0">
      <alignment horizontal="left" vertical="center" indent="1"/>
    </xf>
    <xf numFmtId="4" fontId="103" fillId="106" borderId="97" applyNumberFormat="0" applyProtection="0">
      <alignment horizontal="left" vertical="center" indent="1"/>
    </xf>
    <xf numFmtId="4" fontId="103" fillId="106" borderId="97" applyNumberFormat="0" applyProtection="0">
      <alignment horizontal="left" vertical="center" indent="1"/>
    </xf>
    <xf numFmtId="0" fontId="103" fillId="20" borderId="98" applyNumberFormat="0" applyProtection="0">
      <alignment horizontal="left" vertical="center" indent="1"/>
    </xf>
    <xf numFmtId="0" fontId="103" fillId="20" borderId="98" applyNumberFormat="0" applyProtection="0">
      <alignment horizontal="left" vertical="center" indent="1"/>
    </xf>
    <xf numFmtId="0" fontId="103" fillId="20" borderId="98" applyNumberFormat="0" applyProtection="0">
      <alignment horizontal="left" vertical="center" indent="1"/>
    </xf>
    <xf numFmtId="0" fontId="103" fillId="20" borderId="98" applyNumberFormat="0" applyProtection="0">
      <alignment horizontal="left" vertical="center" indent="1"/>
    </xf>
    <xf numFmtId="0" fontId="103" fillId="20" borderId="98" applyNumberFormat="0" applyProtection="0">
      <alignment horizontal="left" vertical="center" indent="1"/>
    </xf>
    <xf numFmtId="0" fontId="103" fillId="20" borderId="98" applyNumberFormat="0" applyProtection="0">
      <alignment horizontal="left" vertical="center" indent="1"/>
    </xf>
    <xf numFmtId="0" fontId="81" fillId="104" borderId="99" applyNumberFormat="0" applyProtection="0">
      <alignment horizontal="left" vertical="top" indent="1"/>
    </xf>
    <xf numFmtId="0" fontId="81" fillId="104" borderId="99" applyNumberFormat="0" applyProtection="0">
      <alignment horizontal="left" vertical="top" indent="1"/>
    </xf>
    <xf numFmtId="0" fontId="81" fillId="104" borderId="99" applyNumberFormat="0" applyProtection="0">
      <alignment horizontal="left" vertical="top" indent="1"/>
    </xf>
    <xf numFmtId="0" fontId="81" fillId="104" borderId="99" applyNumberFormat="0" applyProtection="0">
      <alignment horizontal="left" vertical="top" indent="1"/>
    </xf>
    <xf numFmtId="0" fontId="81" fillId="104" borderId="99" applyNumberFormat="0" applyProtection="0">
      <alignment horizontal="left" vertical="top" indent="1"/>
    </xf>
    <xf numFmtId="0" fontId="81" fillId="104" borderId="99" applyNumberFormat="0" applyProtection="0">
      <alignment horizontal="left" vertical="top" indent="1"/>
    </xf>
    <xf numFmtId="0" fontId="81" fillId="104" borderId="99" applyNumberFormat="0" applyProtection="0">
      <alignment horizontal="left" vertical="top" indent="1"/>
    </xf>
    <xf numFmtId="0" fontId="81" fillId="104" borderId="99" applyNumberFormat="0" applyProtection="0">
      <alignment horizontal="left" vertical="top" indent="1"/>
    </xf>
    <xf numFmtId="0" fontId="103" fillId="111" borderId="98" applyNumberFormat="0" applyProtection="0">
      <alignment horizontal="left" vertical="center" indent="1"/>
    </xf>
    <xf numFmtId="0" fontId="103" fillId="111" borderId="98" applyNumberFormat="0" applyProtection="0">
      <alignment horizontal="left" vertical="center" indent="1"/>
    </xf>
    <xf numFmtId="0" fontId="103" fillId="111" borderId="98" applyNumberFormat="0" applyProtection="0">
      <alignment horizontal="left" vertical="center" indent="1"/>
    </xf>
    <xf numFmtId="0" fontId="103" fillId="111" borderId="98" applyNumberFormat="0" applyProtection="0">
      <alignment horizontal="left" vertical="center" indent="1"/>
    </xf>
    <xf numFmtId="0" fontId="103" fillId="111" borderId="98" applyNumberFormat="0" applyProtection="0">
      <alignment horizontal="left" vertical="center" indent="1"/>
    </xf>
    <xf numFmtId="0" fontId="103" fillId="111" borderId="98" applyNumberFormat="0" applyProtection="0">
      <alignment horizontal="left" vertical="center" indent="1"/>
    </xf>
    <xf numFmtId="0" fontId="81" fillId="106" borderId="99" applyNumberFormat="0" applyProtection="0">
      <alignment horizontal="left" vertical="top" indent="1"/>
    </xf>
    <xf numFmtId="0" fontId="81" fillId="106" borderId="99" applyNumberFormat="0" applyProtection="0">
      <alignment horizontal="left" vertical="top" indent="1"/>
    </xf>
    <xf numFmtId="0" fontId="81" fillId="106" borderId="99" applyNumberFormat="0" applyProtection="0">
      <alignment horizontal="left" vertical="top" indent="1"/>
    </xf>
    <xf numFmtId="0" fontId="81" fillId="106" borderId="99" applyNumberFormat="0" applyProtection="0">
      <alignment horizontal="left" vertical="top" indent="1"/>
    </xf>
    <xf numFmtId="0" fontId="81" fillId="106" borderId="99" applyNumberFormat="0" applyProtection="0">
      <alignment horizontal="left" vertical="top" indent="1"/>
    </xf>
    <xf numFmtId="0" fontId="81" fillId="106" borderId="99" applyNumberFormat="0" applyProtection="0">
      <alignment horizontal="left" vertical="top" indent="1"/>
    </xf>
    <xf numFmtId="0" fontId="81" fillId="106" borderId="99" applyNumberFormat="0" applyProtection="0">
      <alignment horizontal="left" vertical="top" indent="1"/>
    </xf>
    <xf numFmtId="0" fontId="81" fillId="106" borderId="99" applyNumberFormat="0" applyProtection="0">
      <alignment horizontal="left" vertical="top" indent="1"/>
    </xf>
    <xf numFmtId="0" fontId="103" fillId="8" borderId="98" applyNumberFormat="0" applyProtection="0">
      <alignment horizontal="left" vertical="center" indent="1"/>
    </xf>
    <xf numFmtId="0" fontId="103" fillId="8" borderId="98" applyNumberFormat="0" applyProtection="0">
      <alignment horizontal="left" vertical="center" indent="1"/>
    </xf>
    <xf numFmtId="0" fontId="103" fillId="8" borderId="98" applyNumberFormat="0" applyProtection="0">
      <alignment horizontal="left" vertical="center" indent="1"/>
    </xf>
    <xf numFmtId="0" fontId="103" fillId="8" borderId="98" applyNumberFormat="0" applyProtection="0">
      <alignment horizontal="left" vertical="center" indent="1"/>
    </xf>
    <xf numFmtId="0" fontId="103" fillId="8" borderId="98" applyNumberFormat="0" applyProtection="0">
      <alignment horizontal="left" vertical="center" indent="1"/>
    </xf>
    <xf numFmtId="0" fontId="29" fillId="114" borderId="94" applyNumberFormat="0" applyProtection="0">
      <alignment horizontal="left" vertical="center" indent="1"/>
    </xf>
    <xf numFmtId="0" fontId="81" fillId="8" borderId="99" applyNumberFormat="0" applyProtection="0">
      <alignment horizontal="left" vertical="top" indent="1"/>
    </xf>
    <xf numFmtId="0" fontId="81" fillId="8" borderId="99" applyNumberFormat="0" applyProtection="0">
      <alignment horizontal="left" vertical="top" indent="1"/>
    </xf>
    <xf numFmtId="0" fontId="81" fillId="8" borderId="99" applyNumberFormat="0" applyProtection="0">
      <alignment horizontal="left" vertical="top" indent="1"/>
    </xf>
    <xf numFmtId="0" fontId="81" fillId="8" borderId="99" applyNumberFormat="0" applyProtection="0">
      <alignment horizontal="left" vertical="top" indent="1"/>
    </xf>
    <xf numFmtId="0" fontId="81" fillId="8" borderId="99" applyNumberFormat="0" applyProtection="0">
      <alignment horizontal="left" vertical="top" indent="1"/>
    </xf>
    <xf numFmtId="0" fontId="81" fillId="8" borderId="99" applyNumberFormat="0" applyProtection="0">
      <alignment horizontal="left" vertical="top" indent="1"/>
    </xf>
    <xf numFmtId="0" fontId="81" fillId="8" borderId="99" applyNumberFormat="0" applyProtection="0">
      <alignment horizontal="left" vertical="top" indent="1"/>
    </xf>
    <xf numFmtId="0" fontId="81" fillId="8" borderId="99" applyNumberFormat="0" applyProtection="0">
      <alignment horizontal="left" vertical="top" indent="1"/>
    </xf>
    <xf numFmtId="0" fontId="103" fillId="107" borderId="98" applyNumberFormat="0" applyProtection="0">
      <alignment horizontal="left" vertical="center" indent="1"/>
    </xf>
    <xf numFmtId="0" fontId="103" fillId="107" borderId="98" applyNumberFormat="0" applyProtection="0">
      <alignment horizontal="left" vertical="center" indent="1"/>
    </xf>
    <xf numFmtId="0" fontId="103" fillId="107" borderId="98" applyNumberFormat="0" applyProtection="0">
      <alignment horizontal="left" vertical="center" indent="1"/>
    </xf>
    <xf numFmtId="0" fontId="103" fillId="107" borderId="98" applyNumberFormat="0" applyProtection="0">
      <alignment horizontal="left" vertical="center" indent="1"/>
    </xf>
    <xf numFmtId="0" fontId="103" fillId="107" borderId="98" applyNumberFormat="0" applyProtection="0">
      <alignment horizontal="left" vertical="center" indent="1"/>
    </xf>
    <xf numFmtId="0" fontId="29" fillId="57" borderId="94" applyNumberFormat="0" applyProtection="0">
      <alignment horizontal="left" vertical="center" indent="1"/>
    </xf>
    <xf numFmtId="0" fontId="81" fillId="107" borderId="99" applyNumberFormat="0" applyProtection="0">
      <alignment horizontal="left" vertical="top" indent="1"/>
    </xf>
    <xf numFmtId="0" fontId="81" fillId="107" borderId="99" applyNumberFormat="0" applyProtection="0">
      <alignment horizontal="left" vertical="top" indent="1"/>
    </xf>
    <xf numFmtId="0" fontId="81" fillId="107" borderId="99" applyNumberFormat="0" applyProtection="0">
      <alignment horizontal="left" vertical="top" indent="1"/>
    </xf>
    <xf numFmtId="0" fontId="81" fillId="107" borderId="99" applyNumberFormat="0" applyProtection="0">
      <alignment horizontal="left" vertical="top" indent="1"/>
    </xf>
    <xf numFmtId="0" fontId="81" fillId="107" borderId="99" applyNumberFormat="0" applyProtection="0">
      <alignment horizontal="left" vertical="top" indent="1"/>
    </xf>
    <xf numFmtId="0" fontId="81" fillId="107" borderId="99" applyNumberFormat="0" applyProtection="0">
      <alignment horizontal="left" vertical="top" indent="1"/>
    </xf>
    <xf numFmtId="0" fontId="81" fillId="107" borderId="99" applyNumberFormat="0" applyProtection="0">
      <alignment horizontal="left" vertical="top" indent="1"/>
    </xf>
    <xf numFmtId="0" fontId="81" fillId="107" borderId="99" applyNumberFormat="0" applyProtection="0">
      <alignment horizontal="left" vertical="top" indent="1"/>
    </xf>
    <xf numFmtId="0" fontId="109" fillId="104" borderId="101" applyBorder="0"/>
    <xf numFmtId="4" fontId="93" fillId="116" borderId="94" applyNumberFormat="0" applyProtection="0">
      <alignment vertical="center"/>
    </xf>
    <xf numFmtId="4" fontId="110" fillId="23" borderId="99" applyNumberFormat="0" applyProtection="0">
      <alignment vertical="center"/>
    </xf>
    <xf numFmtId="4" fontId="110" fillId="23" borderId="99" applyNumberFormat="0" applyProtection="0">
      <alignment vertical="center"/>
    </xf>
    <xf numFmtId="4" fontId="110" fillId="23" borderId="99" applyNumberFormat="0" applyProtection="0">
      <alignment vertical="center"/>
    </xf>
    <xf numFmtId="4" fontId="110" fillId="23" borderId="99" applyNumberFormat="0" applyProtection="0">
      <alignment vertical="center"/>
    </xf>
    <xf numFmtId="4" fontId="110" fillId="23" borderId="99" applyNumberFormat="0" applyProtection="0">
      <alignment vertical="center"/>
    </xf>
    <xf numFmtId="4" fontId="104" fillId="116" borderId="94" applyNumberFormat="0" applyProtection="0">
      <alignment vertical="center"/>
    </xf>
    <xf numFmtId="4" fontId="93" fillId="116" borderId="94" applyNumberFormat="0" applyProtection="0">
      <alignment horizontal="left" vertical="center" indent="1"/>
    </xf>
    <xf numFmtId="4" fontId="110" fillId="20" borderId="99" applyNumberFormat="0" applyProtection="0">
      <alignment horizontal="left" vertical="center" indent="1"/>
    </xf>
    <xf numFmtId="4" fontId="110" fillId="20" borderId="99" applyNumberFormat="0" applyProtection="0">
      <alignment horizontal="left" vertical="center" indent="1"/>
    </xf>
    <xf numFmtId="4" fontId="110" fillId="20" borderId="99" applyNumberFormat="0" applyProtection="0">
      <alignment horizontal="left" vertical="center" indent="1"/>
    </xf>
    <xf numFmtId="4" fontId="110" fillId="20" borderId="99" applyNumberFormat="0" applyProtection="0">
      <alignment horizontal="left" vertical="center" indent="1"/>
    </xf>
    <xf numFmtId="4" fontId="110" fillId="20" borderId="99" applyNumberFormat="0" applyProtection="0">
      <alignment horizontal="left" vertical="center" indent="1"/>
    </xf>
    <xf numFmtId="4" fontId="93" fillId="116" borderId="94" applyNumberFormat="0" applyProtection="0">
      <alignment horizontal="left" vertical="center" indent="1"/>
    </xf>
    <xf numFmtId="0" fontId="110" fillId="23" borderId="99" applyNumberFormat="0" applyProtection="0">
      <alignment horizontal="left" vertical="top" indent="1"/>
    </xf>
    <xf numFmtId="0" fontId="110" fillId="23" borderId="99" applyNumberFormat="0" applyProtection="0">
      <alignment horizontal="left" vertical="top" indent="1"/>
    </xf>
    <xf numFmtId="0" fontId="110" fillId="23" borderId="99" applyNumberFormat="0" applyProtection="0">
      <alignment horizontal="left" vertical="top" indent="1"/>
    </xf>
    <xf numFmtId="0" fontId="110" fillId="23" borderId="99" applyNumberFormat="0" applyProtection="0">
      <alignment horizontal="left" vertical="top" indent="1"/>
    </xf>
    <xf numFmtId="0" fontId="110" fillId="23" borderId="99" applyNumberFormat="0" applyProtection="0">
      <alignment horizontal="left" vertical="top" indent="1"/>
    </xf>
    <xf numFmtId="4" fontId="93" fillId="103" borderId="94" applyNumberFormat="0" applyProtection="0">
      <alignment horizontal="right" vertical="center"/>
    </xf>
    <xf numFmtId="4" fontId="103" fillId="0" borderId="98" applyNumberFormat="0" applyProtection="0">
      <alignment horizontal="right" vertical="center"/>
    </xf>
    <xf numFmtId="4" fontId="103" fillId="0" borderId="98" applyNumberFormat="0" applyProtection="0">
      <alignment horizontal="right" vertical="center"/>
    </xf>
    <xf numFmtId="4" fontId="103" fillId="0" borderId="98" applyNumberFormat="0" applyProtection="0">
      <alignment horizontal="right" vertical="center"/>
    </xf>
    <xf numFmtId="4" fontId="103" fillId="0" borderId="98" applyNumberFormat="0" applyProtection="0">
      <alignment horizontal="right" vertical="center"/>
    </xf>
    <xf numFmtId="4" fontId="103" fillId="0" borderId="98" applyNumberFormat="0" applyProtection="0">
      <alignment horizontal="right" vertical="center"/>
    </xf>
    <xf numFmtId="4" fontId="104" fillId="103" borderId="94" applyNumberFormat="0" applyProtection="0">
      <alignment horizontal="right" vertical="center"/>
    </xf>
    <xf numFmtId="4" fontId="88" fillId="117" borderId="98" applyNumberFormat="0" applyProtection="0">
      <alignment horizontal="right" vertical="center"/>
    </xf>
    <xf numFmtId="4" fontId="88" fillId="117" borderId="98" applyNumberFormat="0" applyProtection="0">
      <alignment horizontal="right" vertical="center"/>
    </xf>
    <xf numFmtId="4" fontId="88" fillId="117" borderId="98" applyNumberFormat="0" applyProtection="0">
      <alignment horizontal="right" vertical="center"/>
    </xf>
    <xf numFmtId="4" fontId="88" fillId="117" borderId="98" applyNumberFormat="0" applyProtection="0">
      <alignment horizontal="right" vertical="center"/>
    </xf>
    <xf numFmtId="4" fontId="88" fillId="117" borderId="98" applyNumberFormat="0" applyProtection="0">
      <alignment horizontal="right" vertical="center"/>
    </xf>
    <xf numFmtId="4" fontId="103" fillId="14" borderId="98" applyNumberFormat="0" applyProtection="0">
      <alignment horizontal="left" vertical="center" indent="1"/>
    </xf>
    <xf numFmtId="4" fontId="103" fillId="14" borderId="98" applyNumberFormat="0" applyProtection="0">
      <alignment horizontal="left" vertical="center" indent="1"/>
    </xf>
    <xf numFmtId="4" fontId="103" fillId="14" borderId="98" applyNumberFormat="0" applyProtection="0">
      <alignment horizontal="left" vertical="center" indent="1"/>
    </xf>
    <xf numFmtId="4" fontId="103" fillId="14" borderId="98" applyNumberFormat="0" applyProtection="0">
      <alignment horizontal="left" vertical="center" indent="1"/>
    </xf>
    <xf numFmtId="4" fontId="103" fillId="14" borderId="98" applyNumberFormat="0" applyProtection="0">
      <alignment horizontal="left" vertical="center" indent="1"/>
    </xf>
    <xf numFmtId="4" fontId="103" fillId="14" borderId="98" applyNumberFormat="0" applyProtection="0">
      <alignment horizontal="left" vertical="center" indent="1"/>
    </xf>
    <xf numFmtId="0" fontId="110" fillId="106" borderId="99" applyNumberFormat="0" applyProtection="0">
      <alignment horizontal="left" vertical="top" indent="1"/>
    </xf>
    <xf numFmtId="0" fontId="110" fillId="106" borderId="99" applyNumberFormat="0" applyProtection="0">
      <alignment horizontal="left" vertical="top" indent="1"/>
    </xf>
    <xf numFmtId="0" fontId="110" fillId="106" borderId="99" applyNumberFormat="0" applyProtection="0">
      <alignment horizontal="left" vertical="top" indent="1"/>
    </xf>
    <xf numFmtId="0" fontId="110" fillId="106" borderId="99" applyNumberFormat="0" applyProtection="0">
      <alignment horizontal="left" vertical="top" indent="1"/>
    </xf>
    <xf numFmtId="0" fontId="110" fillId="106" borderId="99" applyNumberFormat="0" applyProtection="0">
      <alignment horizontal="left" vertical="top" indent="1"/>
    </xf>
    <xf numFmtId="4" fontId="88" fillId="118" borderId="97" applyNumberFormat="0" applyProtection="0">
      <alignment horizontal="left" vertical="center" indent="1"/>
    </xf>
    <xf numFmtId="4" fontId="88" fillId="118" borderId="97" applyNumberFormat="0" applyProtection="0">
      <alignment horizontal="left" vertical="center" indent="1"/>
    </xf>
    <xf numFmtId="4" fontId="88" fillId="118" borderId="97" applyNumberFormat="0" applyProtection="0">
      <alignment horizontal="left" vertical="center" indent="1"/>
    </xf>
    <xf numFmtId="4" fontId="88" fillId="118" borderId="97" applyNumberFormat="0" applyProtection="0">
      <alignment horizontal="left" vertical="center" indent="1"/>
    </xf>
    <xf numFmtId="4" fontId="88" fillId="118" borderId="97" applyNumberFormat="0" applyProtection="0">
      <alignment horizontal="left" vertical="center" indent="1"/>
    </xf>
    <xf numFmtId="4" fontId="101" fillId="103" borderId="94" applyNumberFormat="0" applyProtection="0">
      <alignment horizontal="right" vertical="center"/>
    </xf>
    <xf numFmtId="4" fontId="88" fillId="115" borderId="98" applyNumberFormat="0" applyProtection="0">
      <alignment horizontal="right" vertical="center"/>
    </xf>
    <xf numFmtId="4" fontId="88" fillId="115" borderId="98" applyNumberFormat="0" applyProtection="0">
      <alignment horizontal="right" vertical="center"/>
    </xf>
    <xf numFmtId="4" fontId="88" fillId="115" borderId="98" applyNumberFormat="0" applyProtection="0">
      <alignment horizontal="right" vertical="center"/>
    </xf>
    <xf numFmtId="4" fontId="88" fillId="115" borderId="98" applyNumberFormat="0" applyProtection="0">
      <alignment horizontal="right" vertical="center"/>
    </xf>
    <xf numFmtId="4" fontId="88" fillId="115" borderId="98" applyNumberFormat="0" applyProtection="0">
      <alignment horizontal="right" vertical="center"/>
    </xf>
    <xf numFmtId="2" fontId="112" fillId="120" borderId="102" applyProtection="0"/>
    <xf numFmtId="2" fontId="112" fillId="120" borderId="102" applyProtection="0"/>
    <xf numFmtId="2" fontId="87" fillId="121" borderId="102" applyProtection="0"/>
    <xf numFmtId="2" fontId="87" fillId="122" borderId="102" applyProtection="0"/>
    <xf numFmtId="2" fontId="87" fillId="123" borderId="102" applyProtection="0"/>
    <xf numFmtId="2" fontId="87" fillId="123" borderId="102" applyProtection="0">
      <alignment horizontal="center"/>
    </xf>
    <xf numFmtId="2" fontId="87" fillId="122" borderId="102" applyProtection="0">
      <alignment horizontal="center"/>
    </xf>
    <xf numFmtId="0" fontId="88" fillId="0" borderId="97">
      <alignment horizontal="left" vertical="top" wrapText="1"/>
    </xf>
    <xf numFmtId="0" fontId="25" fillId="0" borderId="95" applyNumberFormat="0" applyFill="0" applyAlignment="0" applyProtection="0"/>
    <xf numFmtId="0" fontId="19" fillId="130" borderId="93" applyNumberFormat="0" applyAlignment="0" applyProtection="0"/>
    <xf numFmtId="0" fontId="19" fillId="7" borderId="93" applyNumberFormat="0" applyAlignment="0" applyProtection="0"/>
    <xf numFmtId="0" fontId="19" fillId="7" borderId="93" applyNumberFormat="0" applyAlignment="0" applyProtection="0"/>
    <xf numFmtId="0" fontId="20" fillId="131" borderId="94" applyNumberFormat="0" applyAlignment="0" applyProtection="0"/>
    <xf numFmtId="0" fontId="20" fillId="20" borderId="94" applyNumberFormat="0" applyAlignment="0" applyProtection="0"/>
    <xf numFmtId="0" fontId="20" fillId="20" borderId="94" applyNumberFormat="0" applyAlignment="0" applyProtection="0"/>
    <xf numFmtId="0" fontId="21" fillId="131" borderId="93" applyNumberFormat="0" applyAlignment="0" applyProtection="0"/>
    <xf numFmtId="0" fontId="21" fillId="20" borderId="93" applyNumberFormat="0" applyAlignment="0" applyProtection="0"/>
    <xf numFmtId="0" fontId="21" fillId="20" borderId="93" applyNumberFormat="0" applyAlignment="0" applyProtection="0"/>
    <xf numFmtId="0" fontId="25" fillId="0" borderId="95" applyNumberFormat="0" applyFill="0" applyAlignment="0" applyProtection="0"/>
    <xf numFmtId="0" fontId="25" fillId="0" borderId="95" applyNumberFormat="0" applyFill="0" applyAlignment="0" applyProtection="0"/>
    <xf numFmtId="0" fontId="45" fillId="23" borderId="96" applyNumberFormat="0" applyFont="0" applyAlignment="0" applyProtection="0"/>
    <xf numFmtId="0" fontId="118" fillId="23" borderId="96" applyNumberFormat="0" applyFont="0" applyAlignment="0" applyProtection="0"/>
    <xf numFmtId="0" fontId="16" fillId="23" borderId="96" applyNumberFormat="0" applyFont="0" applyAlignment="0" applyProtection="0"/>
    <xf numFmtId="0" fontId="45" fillId="23" borderId="96" applyNumberFormat="0" applyFont="0" applyAlignment="0" applyProtection="0"/>
    <xf numFmtId="180" fontId="45" fillId="23" borderId="96" applyNumberFormat="0" applyFont="0" applyAlignment="0" applyProtection="0"/>
    <xf numFmtId="0" fontId="85" fillId="135" borderId="96" applyNumberFormat="0" applyAlignment="0" applyProtection="0"/>
    <xf numFmtId="0" fontId="45" fillId="23" borderId="96" applyNumberFormat="0" applyFont="0" applyAlignment="0" applyProtection="0"/>
    <xf numFmtId="0" fontId="83" fillId="0" borderId="92"/>
    <xf numFmtId="0" fontId="25" fillId="0" borderId="95" applyNumberFormat="0" applyFill="0" applyAlignment="0" applyProtection="0"/>
    <xf numFmtId="0" fontId="19" fillId="130" borderId="93" applyNumberFormat="0" applyAlignment="0" applyProtection="0"/>
    <xf numFmtId="0" fontId="29" fillId="135" borderId="96" applyNumberFormat="0" applyAlignment="0" applyProtection="0"/>
    <xf numFmtId="0" fontId="16" fillId="23" borderId="96" applyNumberFormat="0" applyFont="0" applyAlignment="0" applyProtection="0"/>
    <xf numFmtId="9" fontId="1" fillId="0" borderId="0" applyFont="0" applyFill="0" applyBorder="0" applyAlignment="0" applyProtection="0"/>
    <xf numFmtId="0" fontId="19" fillId="7" borderId="116" applyNumberFormat="0" applyAlignment="0" applyProtection="0"/>
    <xf numFmtId="0" fontId="20" fillId="20" borderId="117" applyNumberFormat="0" applyAlignment="0" applyProtection="0"/>
    <xf numFmtId="0" fontId="21" fillId="20" borderId="116" applyNumberFormat="0" applyAlignment="0" applyProtection="0"/>
    <xf numFmtId="0" fontId="25" fillId="0" borderId="118" applyNumberFormat="0" applyFill="0" applyAlignment="0" applyProtection="0"/>
    <xf numFmtId="0" fontId="16" fillId="23" borderId="119" applyNumberFormat="0" applyFont="0" applyAlignment="0" applyProtection="0"/>
    <xf numFmtId="0" fontId="19" fillId="7" borderId="122" applyNumberFormat="0" applyAlignment="0" applyProtection="0"/>
    <xf numFmtId="0" fontId="20" fillId="20" borderId="123" applyNumberFormat="0" applyAlignment="0" applyProtection="0"/>
    <xf numFmtId="0" fontId="21" fillId="20" borderId="122" applyNumberFormat="0" applyAlignment="0" applyProtection="0"/>
    <xf numFmtId="0" fontId="25" fillId="0" borderId="124" applyNumberFormat="0" applyFill="0" applyAlignment="0" applyProtection="0"/>
    <xf numFmtId="0" fontId="16" fillId="23" borderId="125" applyNumberFormat="0" applyFont="0" applyAlignment="0" applyProtection="0"/>
    <xf numFmtId="0" fontId="87" fillId="57" borderId="122" applyNumberFormat="0">
      <alignment readingOrder="1"/>
      <protection locked="0"/>
    </xf>
    <xf numFmtId="49" fontId="88" fillId="4" borderId="120">
      <alignment horizontal="left" vertical="top"/>
      <protection locked="0"/>
    </xf>
    <xf numFmtId="49" fontId="88" fillId="4" borderId="120">
      <alignment horizontal="left" vertical="top"/>
      <protection locked="0"/>
    </xf>
    <xf numFmtId="49" fontId="88" fillId="0" borderId="120">
      <alignment horizontal="left" vertical="top"/>
      <protection locked="0"/>
    </xf>
    <xf numFmtId="49" fontId="88" fillId="0" borderId="120">
      <alignment horizontal="left" vertical="top"/>
      <protection locked="0"/>
    </xf>
    <xf numFmtId="49" fontId="88" fillId="82" borderId="120">
      <alignment horizontal="left" vertical="top"/>
      <protection locked="0"/>
    </xf>
    <xf numFmtId="49" fontId="88" fillId="82" borderId="120">
      <alignment horizontal="left" vertical="top"/>
      <protection locked="0"/>
    </xf>
    <xf numFmtId="0" fontId="91" fillId="0" borderId="127">
      <alignment horizontal="left" vertical="top" wrapText="1"/>
    </xf>
    <xf numFmtId="49" fontId="45" fillId="0" borderId="120">
      <alignment horizontal="center" vertical="top" wrapText="1"/>
      <protection locked="0"/>
    </xf>
    <xf numFmtId="49" fontId="45" fillId="0" borderId="120">
      <alignment horizontal="center" vertical="top" wrapText="1"/>
      <protection locked="0"/>
    </xf>
    <xf numFmtId="49" fontId="88" fillId="4" borderId="120">
      <alignment horizontal="right" vertical="top"/>
      <protection locked="0"/>
    </xf>
    <xf numFmtId="49" fontId="88" fillId="4" borderId="120">
      <alignment horizontal="right" vertical="top"/>
      <protection locked="0"/>
    </xf>
    <xf numFmtId="0" fontId="88" fillId="4" borderId="120">
      <alignment horizontal="right" vertical="top"/>
      <protection locked="0"/>
    </xf>
    <xf numFmtId="0" fontId="88" fillId="4" borderId="120">
      <alignment horizontal="right" vertical="top"/>
      <protection locked="0"/>
    </xf>
    <xf numFmtId="49" fontId="88" fillId="0" borderId="120">
      <alignment horizontal="right" vertical="top"/>
      <protection locked="0"/>
    </xf>
    <xf numFmtId="49" fontId="88" fillId="0" borderId="120">
      <alignment horizontal="right" vertical="top"/>
      <protection locked="0"/>
    </xf>
    <xf numFmtId="0" fontId="88" fillId="0" borderId="120">
      <alignment horizontal="right" vertical="top"/>
      <protection locked="0"/>
    </xf>
    <xf numFmtId="0" fontId="88" fillId="0" borderId="120">
      <alignment horizontal="right" vertical="top"/>
      <protection locked="0"/>
    </xf>
    <xf numFmtId="49" fontId="88" fillId="82" borderId="120">
      <alignment horizontal="right" vertical="top"/>
      <protection locked="0"/>
    </xf>
    <xf numFmtId="49" fontId="88" fillId="82" borderId="120">
      <alignment horizontal="right" vertical="top"/>
      <protection locked="0"/>
    </xf>
    <xf numFmtId="0" fontId="88" fillId="82" borderId="120">
      <alignment horizontal="right" vertical="top"/>
      <protection locked="0"/>
    </xf>
    <xf numFmtId="0" fontId="88" fillId="82" borderId="120">
      <alignment horizontal="right" vertical="top"/>
      <protection locked="0"/>
    </xf>
    <xf numFmtId="0" fontId="91" fillId="0" borderId="127">
      <alignment horizontal="center" vertical="top" wrapText="1"/>
    </xf>
    <xf numFmtId="49" fontId="88" fillId="0" borderId="120">
      <alignment horizontal="center" vertical="top" wrapText="1"/>
      <protection locked="0"/>
    </xf>
    <xf numFmtId="49" fontId="88" fillId="0" borderId="120">
      <alignment horizontal="center" vertical="top" wrapText="1"/>
      <protection locked="0"/>
    </xf>
    <xf numFmtId="0" fontId="88" fillId="0" borderId="120">
      <alignment horizontal="center" vertical="top" wrapText="1"/>
      <protection locked="0"/>
    </xf>
    <xf numFmtId="0" fontId="88" fillId="0" borderId="120">
      <alignment horizontal="center" vertical="top" wrapText="1"/>
      <protection locked="0"/>
    </xf>
    <xf numFmtId="0" fontId="21" fillId="20" borderId="122" applyNumberFormat="0" applyAlignment="0" applyProtection="0"/>
    <xf numFmtId="0" fontId="98" fillId="0" borderId="121">
      <alignment horizontal="left" vertical="center"/>
    </xf>
    <xf numFmtId="0" fontId="19" fillId="7" borderId="122" applyNumberFormat="0" applyAlignment="0" applyProtection="0"/>
    <xf numFmtId="0" fontId="45" fillId="23" borderId="125" applyNumberFormat="0" applyFont="0" applyAlignment="0" applyProtection="0"/>
    <xf numFmtId="0" fontId="81" fillId="78" borderId="128" applyNumberFormat="0" applyFont="0" applyAlignment="0" applyProtection="0"/>
    <xf numFmtId="0" fontId="81" fillId="78" borderId="128" applyNumberFormat="0" applyFont="0" applyAlignment="0" applyProtection="0"/>
    <xf numFmtId="0" fontId="81" fillId="78" borderId="128" applyNumberFormat="0" applyFont="0" applyAlignment="0" applyProtection="0"/>
    <xf numFmtId="0" fontId="20" fillId="20" borderId="123" applyNumberFormat="0" applyAlignment="0" applyProtection="0"/>
    <xf numFmtId="4" fontId="102" fillId="22" borderId="129" applyNumberFormat="0" applyProtection="0">
      <alignment vertical="center"/>
    </xf>
    <xf numFmtId="4" fontId="103" fillId="22" borderId="128" applyNumberFormat="0" applyProtection="0">
      <alignment vertical="center"/>
    </xf>
    <xf numFmtId="4" fontId="103" fillId="22" borderId="128" applyNumberFormat="0" applyProtection="0">
      <alignment vertical="center"/>
    </xf>
    <xf numFmtId="4" fontId="103" fillId="22" borderId="128" applyNumberFormat="0" applyProtection="0">
      <alignment vertical="center"/>
    </xf>
    <xf numFmtId="4" fontId="103" fillId="22" borderId="128" applyNumberFormat="0" applyProtection="0">
      <alignment vertical="center"/>
    </xf>
    <xf numFmtId="4" fontId="103" fillId="22" borderId="128" applyNumberFormat="0" applyProtection="0">
      <alignment vertical="center"/>
    </xf>
    <xf numFmtId="4" fontId="93" fillId="89" borderId="123" applyNumberFormat="0" applyProtection="0">
      <alignment vertical="center"/>
    </xf>
    <xf numFmtId="4" fontId="104" fillId="89" borderId="123" applyNumberFormat="0" applyProtection="0">
      <alignment vertical="center"/>
    </xf>
    <xf numFmtId="4" fontId="88" fillId="89" borderId="128" applyNumberFormat="0" applyProtection="0">
      <alignment vertical="center"/>
    </xf>
    <xf numFmtId="4" fontId="88" fillId="89" borderId="128" applyNumberFormat="0" applyProtection="0">
      <alignment vertical="center"/>
    </xf>
    <xf numFmtId="4" fontId="88" fillId="89" borderId="128" applyNumberFormat="0" applyProtection="0">
      <alignment vertical="center"/>
    </xf>
    <xf numFmtId="4" fontId="88" fillId="89" borderId="128" applyNumberFormat="0" applyProtection="0">
      <alignment vertical="center"/>
    </xf>
    <xf numFmtId="4" fontId="88" fillId="89" borderId="128" applyNumberFormat="0" applyProtection="0">
      <alignment vertical="center"/>
    </xf>
    <xf numFmtId="4" fontId="102" fillId="22" borderId="129" applyNumberFormat="0" applyProtection="0">
      <alignment horizontal="left" vertical="center" indent="1"/>
    </xf>
    <xf numFmtId="4" fontId="103" fillId="89" borderId="128" applyNumberFormat="0" applyProtection="0">
      <alignment horizontal="left" vertical="center" indent="1"/>
    </xf>
    <xf numFmtId="4" fontId="103" fillId="89" borderId="128" applyNumberFormat="0" applyProtection="0">
      <alignment horizontal="left" vertical="center" indent="1"/>
    </xf>
    <xf numFmtId="4" fontId="103" fillId="89" borderId="128" applyNumberFormat="0" applyProtection="0">
      <alignment horizontal="left" vertical="center" indent="1"/>
    </xf>
    <xf numFmtId="4" fontId="103" fillId="89" borderId="128" applyNumberFormat="0" applyProtection="0">
      <alignment horizontal="left" vertical="center" indent="1"/>
    </xf>
    <xf numFmtId="4" fontId="103" fillId="89" borderId="128" applyNumberFormat="0" applyProtection="0">
      <alignment horizontal="left" vertical="center" indent="1"/>
    </xf>
    <xf numFmtId="4" fontId="93" fillId="89" borderId="123" applyNumberFormat="0" applyProtection="0">
      <alignment horizontal="left" vertical="center" indent="1"/>
    </xf>
    <xf numFmtId="4" fontId="93" fillId="89" borderId="123" applyNumberFormat="0" applyProtection="0">
      <alignment horizontal="left" vertical="center" indent="1"/>
    </xf>
    <xf numFmtId="0" fontId="88" fillId="22" borderId="129" applyNumberFormat="0" applyProtection="0">
      <alignment horizontal="left" vertical="top" indent="1"/>
    </xf>
    <xf numFmtId="0" fontId="88" fillId="22" borderId="129" applyNumberFormat="0" applyProtection="0">
      <alignment horizontal="left" vertical="top" indent="1"/>
    </xf>
    <xf numFmtId="0" fontId="88" fillId="22" borderId="129" applyNumberFormat="0" applyProtection="0">
      <alignment horizontal="left" vertical="top" indent="1"/>
    </xf>
    <xf numFmtId="0" fontId="88" fillId="22" borderId="129" applyNumberFormat="0" applyProtection="0">
      <alignment horizontal="left" vertical="top" indent="1"/>
    </xf>
    <xf numFmtId="0" fontId="88" fillId="22" borderId="129" applyNumberFormat="0" applyProtection="0">
      <alignment horizontal="left" vertical="top" indent="1"/>
    </xf>
    <xf numFmtId="4" fontId="103" fillId="14" borderId="128" applyNumberFormat="0" applyProtection="0">
      <alignment horizontal="left" vertical="center" indent="1"/>
    </xf>
    <xf numFmtId="4" fontId="103" fillId="14" borderId="128" applyNumberFormat="0" applyProtection="0">
      <alignment horizontal="left" vertical="center" indent="1"/>
    </xf>
    <xf numFmtId="4" fontId="103" fillId="14" borderId="128" applyNumberFormat="0" applyProtection="0">
      <alignment horizontal="left" vertical="center" indent="1"/>
    </xf>
    <xf numFmtId="4" fontId="103" fillId="14" borderId="128" applyNumberFormat="0" applyProtection="0">
      <alignment horizontal="left" vertical="center" indent="1"/>
    </xf>
    <xf numFmtId="4" fontId="103" fillId="14" borderId="128" applyNumberFormat="0" applyProtection="0">
      <alignment horizontal="left" vertical="center" indent="1"/>
    </xf>
    <xf numFmtId="4" fontId="93" fillId="90" borderId="123" applyNumberFormat="0" applyProtection="0">
      <alignment horizontal="right" vertical="center"/>
    </xf>
    <xf numFmtId="4" fontId="103" fillId="3" borderId="128" applyNumberFormat="0" applyProtection="0">
      <alignment horizontal="right" vertical="center"/>
    </xf>
    <xf numFmtId="4" fontId="103" fillId="3" borderId="128" applyNumberFormat="0" applyProtection="0">
      <alignment horizontal="right" vertical="center"/>
    </xf>
    <xf numFmtId="4" fontId="103" fillId="3" borderId="128" applyNumberFormat="0" applyProtection="0">
      <alignment horizontal="right" vertical="center"/>
    </xf>
    <xf numFmtId="4" fontId="103" fillId="3" borderId="128" applyNumberFormat="0" applyProtection="0">
      <alignment horizontal="right" vertical="center"/>
    </xf>
    <xf numFmtId="4" fontId="103" fillId="3" borderId="128" applyNumberFormat="0" applyProtection="0">
      <alignment horizontal="right" vertical="center"/>
    </xf>
    <xf numFmtId="4" fontId="93" fillId="91" borderId="123" applyNumberFormat="0" applyProtection="0">
      <alignment horizontal="right" vertical="center"/>
    </xf>
    <xf numFmtId="4" fontId="103" fillId="92" borderId="128" applyNumberFormat="0" applyProtection="0">
      <alignment horizontal="right" vertical="center"/>
    </xf>
    <xf numFmtId="4" fontId="103" fillId="92" borderId="128" applyNumberFormat="0" applyProtection="0">
      <alignment horizontal="right" vertical="center"/>
    </xf>
    <xf numFmtId="4" fontId="103" fillId="92" borderId="128" applyNumberFormat="0" applyProtection="0">
      <alignment horizontal="right" vertical="center"/>
    </xf>
    <xf numFmtId="4" fontId="103" fillId="92" borderId="128" applyNumberFormat="0" applyProtection="0">
      <alignment horizontal="right" vertical="center"/>
    </xf>
    <xf numFmtId="4" fontId="103" fillId="92" borderId="128" applyNumberFormat="0" applyProtection="0">
      <alignment horizontal="right" vertical="center"/>
    </xf>
    <xf numFmtId="4" fontId="93" fillId="93" borderId="123" applyNumberFormat="0" applyProtection="0">
      <alignment horizontal="right" vertical="center"/>
    </xf>
    <xf numFmtId="4" fontId="103" fillId="17" borderId="127" applyNumberFormat="0" applyProtection="0">
      <alignment horizontal="right" vertical="center"/>
    </xf>
    <xf numFmtId="4" fontId="103" fillId="17" borderId="127" applyNumberFormat="0" applyProtection="0">
      <alignment horizontal="right" vertical="center"/>
    </xf>
    <xf numFmtId="4" fontId="103" fillId="17" borderId="127" applyNumberFormat="0" applyProtection="0">
      <alignment horizontal="right" vertical="center"/>
    </xf>
    <xf numFmtId="4" fontId="103" fillId="17" borderId="127" applyNumberFormat="0" applyProtection="0">
      <alignment horizontal="right" vertical="center"/>
    </xf>
    <xf numFmtId="4" fontId="103" fillId="17" borderId="127" applyNumberFormat="0" applyProtection="0">
      <alignment horizontal="right" vertical="center"/>
    </xf>
    <xf numFmtId="4" fontId="93" fillId="94" borderId="123" applyNumberFormat="0" applyProtection="0">
      <alignment horizontal="right" vertical="center"/>
    </xf>
    <xf numFmtId="4" fontId="103" fillId="11" borderId="128" applyNumberFormat="0" applyProtection="0">
      <alignment horizontal="right" vertical="center"/>
    </xf>
    <xf numFmtId="4" fontId="103" fillId="11" borderId="128" applyNumberFormat="0" applyProtection="0">
      <alignment horizontal="right" vertical="center"/>
    </xf>
    <xf numFmtId="4" fontId="103" fillId="11" borderId="128" applyNumberFormat="0" applyProtection="0">
      <alignment horizontal="right" vertical="center"/>
    </xf>
    <xf numFmtId="4" fontId="103" fillId="11" borderId="128" applyNumberFormat="0" applyProtection="0">
      <alignment horizontal="right" vertical="center"/>
    </xf>
    <xf numFmtId="4" fontId="103" fillId="11" borderId="128" applyNumberFormat="0" applyProtection="0">
      <alignment horizontal="right" vertical="center"/>
    </xf>
    <xf numFmtId="4" fontId="93" fillId="95" borderId="123" applyNumberFormat="0" applyProtection="0">
      <alignment horizontal="right" vertical="center"/>
    </xf>
    <xf numFmtId="4" fontId="103" fillId="15" borderId="128" applyNumberFormat="0" applyProtection="0">
      <alignment horizontal="right" vertical="center"/>
    </xf>
    <xf numFmtId="4" fontId="103" fillId="15" borderId="128" applyNumberFormat="0" applyProtection="0">
      <alignment horizontal="right" vertical="center"/>
    </xf>
    <xf numFmtId="4" fontId="103" fillId="15" borderId="128" applyNumberFormat="0" applyProtection="0">
      <alignment horizontal="right" vertical="center"/>
    </xf>
    <xf numFmtId="4" fontId="103" fillId="15" borderId="128" applyNumberFormat="0" applyProtection="0">
      <alignment horizontal="right" vertical="center"/>
    </xf>
    <xf numFmtId="4" fontId="103" fillId="15" borderId="128" applyNumberFormat="0" applyProtection="0">
      <alignment horizontal="right" vertical="center"/>
    </xf>
    <xf numFmtId="4" fontId="93" fillId="96" borderId="123" applyNumberFormat="0" applyProtection="0">
      <alignment horizontal="right" vertical="center"/>
    </xf>
    <xf numFmtId="4" fontId="103" fillId="19" borderId="128" applyNumberFormat="0" applyProtection="0">
      <alignment horizontal="right" vertical="center"/>
    </xf>
    <xf numFmtId="4" fontId="103" fillId="19" borderId="128" applyNumberFormat="0" applyProtection="0">
      <alignment horizontal="right" vertical="center"/>
    </xf>
    <xf numFmtId="4" fontId="103" fillId="19" borderId="128" applyNumberFormat="0" applyProtection="0">
      <alignment horizontal="right" vertical="center"/>
    </xf>
    <xf numFmtId="4" fontId="103" fillId="19" borderId="128" applyNumberFormat="0" applyProtection="0">
      <alignment horizontal="right" vertical="center"/>
    </xf>
    <xf numFmtId="4" fontId="103" fillId="19" borderId="128" applyNumberFormat="0" applyProtection="0">
      <alignment horizontal="right" vertical="center"/>
    </xf>
    <xf numFmtId="4" fontId="93" fillId="97" borderId="123" applyNumberFormat="0" applyProtection="0">
      <alignment horizontal="right" vertical="center"/>
    </xf>
    <xf numFmtId="4" fontId="103" fillId="18" borderId="128" applyNumberFormat="0" applyProtection="0">
      <alignment horizontal="right" vertical="center"/>
    </xf>
    <xf numFmtId="4" fontId="103" fillId="18" borderId="128" applyNumberFormat="0" applyProtection="0">
      <alignment horizontal="right" vertical="center"/>
    </xf>
    <xf numFmtId="4" fontId="103" fillId="18" borderId="128" applyNumberFormat="0" applyProtection="0">
      <alignment horizontal="right" vertical="center"/>
    </xf>
    <xf numFmtId="4" fontId="103" fillId="18" borderId="128" applyNumberFormat="0" applyProtection="0">
      <alignment horizontal="right" vertical="center"/>
    </xf>
    <xf numFmtId="4" fontId="103" fillId="18" borderId="128" applyNumberFormat="0" applyProtection="0">
      <alignment horizontal="right" vertical="center"/>
    </xf>
    <xf numFmtId="4" fontId="93" fillId="98" borderId="123" applyNumberFormat="0" applyProtection="0">
      <alignment horizontal="right" vertical="center"/>
    </xf>
    <xf numFmtId="4" fontId="103" fillId="99" borderId="128" applyNumberFormat="0" applyProtection="0">
      <alignment horizontal="right" vertical="center"/>
    </xf>
    <xf numFmtId="4" fontId="103" fillId="99" borderId="128" applyNumberFormat="0" applyProtection="0">
      <alignment horizontal="right" vertical="center"/>
    </xf>
    <xf numFmtId="4" fontId="103" fillId="99" borderId="128" applyNumberFormat="0" applyProtection="0">
      <alignment horizontal="right" vertical="center"/>
    </xf>
    <xf numFmtId="4" fontId="103" fillId="99" borderId="128" applyNumberFormat="0" applyProtection="0">
      <alignment horizontal="right" vertical="center"/>
    </xf>
    <xf numFmtId="4" fontId="103" fillId="99" borderId="128" applyNumberFormat="0" applyProtection="0">
      <alignment horizontal="right" vertical="center"/>
    </xf>
    <xf numFmtId="4" fontId="93" fillId="100" borderId="123" applyNumberFormat="0" applyProtection="0">
      <alignment horizontal="right" vertical="center"/>
    </xf>
    <xf numFmtId="4" fontId="103" fillId="10" borderId="128" applyNumberFormat="0" applyProtection="0">
      <alignment horizontal="right" vertical="center"/>
    </xf>
    <xf numFmtId="4" fontId="103" fillId="10" borderId="128" applyNumberFormat="0" applyProtection="0">
      <alignment horizontal="right" vertical="center"/>
    </xf>
    <xf numFmtId="4" fontId="103" fillId="10" borderId="128" applyNumberFormat="0" applyProtection="0">
      <alignment horizontal="right" vertical="center"/>
    </xf>
    <xf numFmtId="4" fontId="103" fillId="10" borderId="128" applyNumberFormat="0" applyProtection="0">
      <alignment horizontal="right" vertical="center"/>
    </xf>
    <xf numFmtId="4" fontId="103" fillId="10" borderId="128" applyNumberFormat="0" applyProtection="0">
      <alignment horizontal="right" vertical="center"/>
    </xf>
    <xf numFmtId="4" fontId="102" fillId="101" borderId="123" applyNumberFormat="0" applyProtection="0">
      <alignment horizontal="left" vertical="center" indent="1"/>
    </xf>
    <xf numFmtId="4" fontId="103" fillId="102" borderId="127" applyNumberFormat="0" applyProtection="0">
      <alignment horizontal="left" vertical="center" indent="1"/>
    </xf>
    <xf numFmtId="4" fontId="103" fillId="102" borderId="127" applyNumberFormat="0" applyProtection="0">
      <alignment horizontal="left" vertical="center" indent="1"/>
    </xf>
    <xf numFmtId="4" fontId="103" fillId="102" borderId="127" applyNumberFormat="0" applyProtection="0">
      <alignment horizontal="left" vertical="center" indent="1"/>
    </xf>
    <xf numFmtId="4" fontId="103" fillId="102" borderId="127" applyNumberFormat="0" applyProtection="0">
      <alignment horizontal="left" vertical="center" indent="1"/>
    </xf>
    <xf numFmtId="4" fontId="103" fillId="102" borderId="127" applyNumberFormat="0" applyProtection="0">
      <alignment horizontal="left" vertical="center" indent="1"/>
    </xf>
    <xf numFmtId="4" fontId="93" fillId="103" borderId="130" applyNumberFormat="0" applyProtection="0">
      <alignment horizontal="left" vertical="center" indent="1"/>
    </xf>
    <xf numFmtId="4" fontId="18" fillId="104" borderId="127" applyNumberFormat="0" applyProtection="0">
      <alignment horizontal="left" vertical="center" indent="1"/>
    </xf>
    <xf numFmtId="4" fontId="18" fillId="104" borderId="127" applyNumberFormat="0" applyProtection="0">
      <alignment horizontal="left" vertical="center" indent="1"/>
    </xf>
    <xf numFmtId="4" fontId="18" fillId="104" borderId="127" applyNumberFormat="0" applyProtection="0">
      <alignment horizontal="left" vertical="center" indent="1"/>
    </xf>
    <xf numFmtId="4" fontId="18" fillId="104" borderId="127" applyNumberFormat="0" applyProtection="0">
      <alignment horizontal="left" vertical="center" indent="1"/>
    </xf>
    <xf numFmtId="4" fontId="18" fillId="104" borderId="127" applyNumberFormat="0" applyProtection="0">
      <alignment horizontal="left" vertical="center" indent="1"/>
    </xf>
    <xf numFmtId="4" fontId="18" fillId="104" borderId="127" applyNumberFormat="0" applyProtection="0">
      <alignment horizontal="left" vertical="center" indent="1"/>
    </xf>
    <xf numFmtId="4" fontId="18" fillId="104" borderId="127" applyNumberFormat="0" applyProtection="0">
      <alignment horizontal="left" vertical="center" indent="1"/>
    </xf>
    <xf numFmtId="4" fontId="18" fillId="104" borderId="127" applyNumberFormat="0" applyProtection="0">
      <alignment horizontal="left" vertical="center" indent="1"/>
    </xf>
    <xf numFmtId="4" fontId="18" fillId="104" borderId="127" applyNumberFormat="0" applyProtection="0">
      <alignment horizontal="left" vertical="center" indent="1"/>
    </xf>
    <xf numFmtId="4" fontId="18" fillId="104" borderId="127" applyNumberFormat="0" applyProtection="0">
      <alignment horizontal="left" vertical="center" indent="1"/>
    </xf>
    <xf numFmtId="4" fontId="103" fillId="106" borderId="128" applyNumberFormat="0" applyProtection="0">
      <alignment horizontal="right" vertical="center"/>
    </xf>
    <xf numFmtId="4" fontId="103" fillId="106" borderId="128" applyNumberFormat="0" applyProtection="0">
      <alignment horizontal="right" vertical="center"/>
    </xf>
    <xf numFmtId="4" fontId="103" fillId="106" borderId="128" applyNumberFormat="0" applyProtection="0">
      <alignment horizontal="right" vertical="center"/>
    </xf>
    <xf numFmtId="4" fontId="103" fillId="106" borderId="128" applyNumberFormat="0" applyProtection="0">
      <alignment horizontal="right" vertical="center"/>
    </xf>
    <xf numFmtId="4" fontId="103" fillId="106" borderId="128" applyNumberFormat="0" applyProtection="0">
      <alignment horizontal="right" vertical="center"/>
    </xf>
    <xf numFmtId="4" fontId="103" fillId="107" borderId="127" applyNumberFormat="0" applyProtection="0">
      <alignment horizontal="left" vertical="center" indent="1"/>
    </xf>
    <xf numFmtId="4" fontId="103" fillId="107" borderId="127" applyNumberFormat="0" applyProtection="0">
      <alignment horizontal="left" vertical="center" indent="1"/>
    </xf>
    <xf numFmtId="4" fontId="103" fillId="107" borderId="127" applyNumberFormat="0" applyProtection="0">
      <alignment horizontal="left" vertical="center" indent="1"/>
    </xf>
    <xf numFmtId="4" fontId="103" fillId="107" borderId="127" applyNumberFormat="0" applyProtection="0">
      <alignment horizontal="left" vertical="center" indent="1"/>
    </xf>
    <xf numFmtId="4" fontId="103" fillId="107" borderId="127" applyNumberFormat="0" applyProtection="0">
      <alignment horizontal="left" vertical="center" indent="1"/>
    </xf>
    <xf numFmtId="4" fontId="103" fillId="106" borderId="127" applyNumberFormat="0" applyProtection="0">
      <alignment horizontal="left" vertical="center" indent="1"/>
    </xf>
    <xf numFmtId="4" fontId="103" fillId="106" borderId="127" applyNumberFormat="0" applyProtection="0">
      <alignment horizontal="left" vertical="center" indent="1"/>
    </xf>
    <xf numFmtId="4" fontId="103" fillId="106" borderId="127" applyNumberFormat="0" applyProtection="0">
      <alignment horizontal="left" vertical="center" indent="1"/>
    </xf>
    <xf numFmtId="4" fontId="103" fillId="106" borderId="127" applyNumberFormat="0" applyProtection="0">
      <alignment horizontal="left" vertical="center" indent="1"/>
    </xf>
    <xf numFmtId="4" fontId="103" fillId="106" borderId="127" applyNumberFormat="0" applyProtection="0">
      <alignment horizontal="left" vertical="center" indent="1"/>
    </xf>
    <xf numFmtId="0" fontId="103" fillId="20" borderId="128" applyNumberFormat="0" applyProtection="0">
      <alignment horizontal="left" vertical="center" indent="1"/>
    </xf>
    <xf numFmtId="0" fontId="103" fillId="20" borderId="128" applyNumberFormat="0" applyProtection="0">
      <alignment horizontal="left" vertical="center" indent="1"/>
    </xf>
    <xf numFmtId="0" fontId="103" fillId="20" borderId="128" applyNumberFormat="0" applyProtection="0">
      <alignment horizontal="left" vertical="center" indent="1"/>
    </xf>
    <xf numFmtId="0" fontId="103" fillId="20" borderId="128" applyNumberFormat="0" applyProtection="0">
      <alignment horizontal="left" vertical="center" indent="1"/>
    </xf>
    <xf numFmtId="0" fontId="103" fillId="20" borderId="128" applyNumberFormat="0" applyProtection="0">
      <alignment horizontal="left" vertical="center" indent="1"/>
    </xf>
    <xf numFmtId="0" fontId="103" fillId="20" borderId="128" applyNumberFormat="0" applyProtection="0">
      <alignment horizontal="left" vertical="center" indent="1"/>
    </xf>
    <xf numFmtId="0" fontId="81" fillId="104" borderId="129" applyNumberFormat="0" applyProtection="0">
      <alignment horizontal="left" vertical="top" indent="1"/>
    </xf>
    <xf numFmtId="0" fontId="81" fillId="104" borderId="129" applyNumberFormat="0" applyProtection="0">
      <alignment horizontal="left" vertical="top" indent="1"/>
    </xf>
    <xf numFmtId="0" fontId="81" fillId="104" borderId="129" applyNumberFormat="0" applyProtection="0">
      <alignment horizontal="left" vertical="top" indent="1"/>
    </xf>
    <xf numFmtId="0" fontId="81" fillId="104" borderId="129" applyNumberFormat="0" applyProtection="0">
      <alignment horizontal="left" vertical="top" indent="1"/>
    </xf>
    <xf numFmtId="0" fontId="81" fillId="104" borderId="129" applyNumberFormat="0" applyProtection="0">
      <alignment horizontal="left" vertical="top" indent="1"/>
    </xf>
    <xf numFmtId="0" fontId="81" fillId="104" borderId="129" applyNumberFormat="0" applyProtection="0">
      <alignment horizontal="left" vertical="top" indent="1"/>
    </xf>
    <xf numFmtId="0" fontId="81" fillId="104" borderId="129" applyNumberFormat="0" applyProtection="0">
      <alignment horizontal="left" vertical="top" indent="1"/>
    </xf>
    <xf numFmtId="0" fontId="81" fillId="104" borderId="129" applyNumberFormat="0" applyProtection="0">
      <alignment horizontal="left" vertical="top" indent="1"/>
    </xf>
    <xf numFmtId="0" fontId="103" fillId="111" borderId="128" applyNumberFormat="0" applyProtection="0">
      <alignment horizontal="left" vertical="center" indent="1"/>
    </xf>
    <xf numFmtId="0" fontId="103" fillId="111" borderId="128" applyNumberFormat="0" applyProtection="0">
      <alignment horizontal="left" vertical="center" indent="1"/>
    </xf>
    <xf numFmtId="0" fontId="103" fillId="111" borderId="128" applyNumberFormat="0" applyProtection="0">
      <alignment horizontal="left" vertical="center" indent="1"/>
    </xf>
    <xf numFmtId="0" fontId="103" fillId="111" borderId="128" applyNumberFormat="0" applyProtection="0">
      <alignment horizontal="left" vertical="center" indent="1"/>
    </xf>
    <xf numFmtId="0" fontId="103" fillId="111" borderId="128" applyNumberFormat="0" applyProtection="0">
      <alignment horizontal="left" vertical="center" indent="1"/>
    </xf>
    <xf numFmtId="0" fontId="103" fillId="111" borderId="128" applyNumberFormat="0" applyProtection="0">
      <alignment horizontal="left" vertical="center" indent="1"/>
    </xf>
    <xf numFmtId="0" fontId="81" fillId="106" borderId="129" applyNumberFormat="0" applyProtection="0">
      <alignment horizontal="left" vertical="top" indent="1"/>
    </xf>
    <xf numFmtId="0" fontId="81" fillId="106" borderId="129" applyNumberFormat="0" applyProtection="0">
      <alignment horizontal="left" vertical="top" indent="1"/>
    </xf>
    <xf numFmtId="0" fontId="81" fillId="106" borderId="129" applyNumberFormat="0" applyProtection="0">
      <alignment horizontal="left" vertical="top" indent="1"/>
    </xf>
    <xf numFmtId="0" fontId="81" fillId="106" borderId="129" applyNumberFormat="0" applyProtection="0">
      <alignment horizontal="left" vertical="top" indent="1"/>
    </xf>
    <xf numFmtId="0" fontId="81" fillId="106" borderId="129" applyNumberFormat="0" applyProtection="0">
      <alignment horizontal="left" vertical="top" indent="1"/>
    </xf>
    <xf numFmtId="0" fontId="81" fillId="106" borderId="129" applyNumberFormat="0" applyProtection="0">
      <alignment horizontal="left" vertical="top" indent="1"/>
    </xf>
    <xf numFmtId="0" fontId="81" fillId="106" borderId="129" applyNumberFormat="0" applyProtection="0">
      <alignment horizontal="left" vertical="top" indent="1"/>
    </xf>
    <xf numFmtId="0" fontId="81" fillId="106" borderId="129" applyNumberFormat="0" applyProtection="0">
      <alignment horizontal="left" vertical="top" indent="1"/>
    </xf>
    <xf numFmtId="0" fontId="103" fillId="8" borderId="128" applyNumberFormat="0" applyProtection="0">
      <alignment horizontal="left" vertical="center" indent="1"/>
    </xf>
    <xf numFmtId="0" fontId="103" fillId="8" borderId="128" applyNumberFormat="0" applyProtection="0">
      <alignment horizontal="left" vertical="center" indent="1"/>
    </xf>
    <xf numFmtId="0" fontId="103" fillId="8" borderId="128" applyNumberFormat="0" applyProtection="0">
      <alignment horizontal="left" vertical="center" indent="1"/>
    </xf>
    <xf numFmtId="0" fontId="103" fillId="8" borderId="128" applyNumberFormat="0" applyProtection="0">
      <alignment horizontal="left" vertical="center" indent="1"/>
    </xf>
    <xf numFmtId="0" fontId="103" fillId="8" borderId="128" applyNumberFormat="0" applyProtection="0">
      <alignment horizontal="left" vertical="center" indent="1"/>
    </xf>
    <xf numFmtId="0" fontId="29" fillId="114" borderId="123" applyNumberFormat="0" applyProtection="0">
      <alignment horizontal="left" vertical="center" indent="1"/>
    </xf>
    <xf numFmtId="0" fontId="81" fillId="8" borderId="129" applyNumberFormat="0" applyProtection="0">
      <alignment horizontal="left" vertical="top" indent="1"/>
    </xf>
    <xf numFmtId="0" fontId="81" fillId="8" borderId="129" applyNumberFormat="0" applyProtection="0">
      <alignment horizontal="left" vertical="top" indent="1"/>
    </xf>
    <xf numFmtId="0" fontId="81" fillId="8" borderId="129" applyNumberFormat="0" applyProtection="0">
      <alignment horizontal="left" vertical="top" indent="1"/>
    </xf>
    <xf numFmtId="0" fontId="81" fillId="8" borderId="129" applyNumberFormat="0" applyProtection="0">
      <alignment horizontal="left" vertical="top" indent="1"/>
    </xf>
    <xf numFmtId="0" fontId="81" fillId="8" borderId="129" applyNumberFormat="0" applyProtection="0">
      <alignment horizontal="left" vertical="top" indent="1"/>
    </xf>
    <xf numFmtId="0" fontId="81" fillId="8" borderId="129" applyNumberFormat="0" applyProtection="0">
      <alignment horizontal="left" vertical="top" indent="1"/>
    </xf>
    <xf numFmtId="0" fontId="81" fillId="8" borderId="129" applyNumberFormat="0" applyProtection="0">
      <alignment horizontal="left" vertical="top" indent="1"/>
    </xf>
    <xf numFmtId="0" fontId="81" fillId="8" borderId="129" applyNumberFormat="0" applyProtection="0">
      <alignment horizontal="left" vertical="top" indent="1"/>
    </xf>
    <xf numFmtId="0" fontId="103" fillId="107" borderId="128" applyNumberFormat="0" applyProtection="0">
      <alignment horizontal="left" vertical="center" indent="1"/>
    </xf>
    <xf numFmtId="0" fontId="103" fillId="107" borderId="128" applyNumberFormat="0" applyProtection="0">
      <alignment horizontal="left" vertical="center" indent="1"/>
    </xf>
    <xf numFmtId="0" fontId="103" fillId="107" borderId="128" applyNumberFormat="0" applyProtection="0">
      <alignment horizontal="left" vertical="center" indent="1"/>
    </xf>
    <xf numFmtId="0" fontId="103" fillId="107" borderId="128" applyNumberFormat="0" applyProtection="0">
      <alignment horizontal="left" vertical="center" indent="1"/>
    </xf>
    <xf numFmtId="0" fontId="103" fillId="107" borderId="128" applyNumberFormat="0" applyProtection="0">
      <alignment horizontal="left" vertical="center" indent="1"/>
    </xf>
    <xf numFmtId="0" fontId="29" fillId="57" borderId="123" applyNumberFormat="0" applyProtection="0">
      <alignment horizontal="left" vertical="center" indent="1"/>
    </xf>
    <xf numFmtId="0" fontId="81" fillId="107" borderId="129" applyNumberFormat="0" applyProtection="0">
      <alignment horizontal="left" vertical="top" indent="1"/>
    </xf>
    <xf numFmtId="0" fontId="81" fillId="107" borderId="129" applyNumberFormat="0" applyProtection="0">
      <alignment horizontal="left" vertical="top" indent="1"/>
    </xf>
    <xf numFmtId="0" fontId="81" fillId="107" borderId="129" applyNumberFormat="0" applyProtection="0">
      <alignment horizontal="left" vertical="top" indent="1"/>
    </xf>
    <xf numFmtId="0" fontId="81" fillId="107" borderId="129" applyNumberFormat="0" applyProtection="0">
      <alignment horizontal="left" vertical="top" indent="1"/>
    </xf>
    <xf numFmtId="0" fontId="81" fillId="107" borderId="129" applyNumberFormat="0" applyProtection="0">
      <alignment horizontal="left" vertical="top" indent="1"/>
    </xf>
    <xf numFmtId="0" fontId="81" fillId="107" borderId="129" applyNumberFormat="0" applyProtection="0">
      <alignment horizontal="left" vertical="top" indent="1"/>
    </xf>
    <xf numFmtId="0" fontId="81" fillId="107" borderId="129" applyNumberFormat="0" applyProtection="0">
      <alignment horizontal="left" vertical="top" indent="1"/>
    </xf>
    <xf numFmtId="0" fontId="81" fillId="107" borderId="129" applyNumberFormat="0" applyProtection="0">
      <alignment horizontal="left" vertical="top" indent="1"/>
    </xf>
    <xf numFmtId="0" fontId="29" fillId="115" borderId="120" applyNumberFormat="0">
      <protection locked="0"/>
    </xf>
    <xf numFmtId="0" fontId="29" fillId="115" borderId="120" applyNumberFormat="0">
      <protection locked="0"/>
    </xf>
    <xf numFmtId="0" fontId="109" fillId="104" borderId="131" applyBorder="0"/>
    <xf numFmtId="4" fontId="93" fillId="116" borderId="123" applyNumberFormat="0" applyProtection="0">
      <alignment vertical="center"/>
    </xf>
    <xf numFmtId="4" fontId="110" fillId="23" borderId="129" applyNumberFormat="0" applyProtection="0">
      <alignment vertical="center"/>
    </xf>
    <xf numFmtId="4" fontId="110" fillId="23" borderId="129" applyNumberFormat="0" applyProtection="0">
      <alignment vertical="center"/>
    </xf>
    <xf numFmtId="4" fontId="110" fillId="23" borderId="129" applyNumberFormat="0" applyProtection="0">
      <alignment vertical="center"/>
    </xf>
    <xf numFmtId="4" fontId="110" fillId="23" borderId="129" applyNumberFormat="0" applyProtection="0">
      <alignment vertical="center"/>
    </xf>
    <xf numFmtId="4" fontId="110" fillId="23" borderId="129" applyNumberFormat="0" applyProtection="0">
      <alignment vertical="center"/>
    </xf>
    <xf numFmtId="4" fontId="104" fillId="116" borderId="123" applyNumberFormat="0" applyProtection="0">
      <alignment vertical="center"/>
    </xf>
    <xf numFmtId="4" fontId="88" fillId="116" borderId="120" applyNumberFormat="0" applyProtection="0">
      <alignment vertical="center"/>
    </xf>
    <xf numFmtId="4" fontId="88" fillId="116" borderId="120" applyNumberFormat="0" applyProtection="0">
      <alignment vertical="center"/>
    </xf>
    <xf numFmtId="4" fontId="88" fillId="116" borderId="120" applyNumberFormat="0" applyProtection="0">
      <alignment vertical="center"/>
    </xf>
    <xf numFmtId="4" fontId="88" fillId="116" borderId="120" applyNumberFormat="0" applyProtection="0">
      <alignment vertical="center"/>
    </xf>
    <xf numFmtId="4" fontId="88" fillId="116" borderId="120" applyNumberFormat="0" applyProtection="0">
      <alignment vertical="center"/>
    </xf>
    <xf numFmtId="4" fontId="88" fillId="116" borderId="120" applyNumberFormat="0" applyProtection="0">
      <alignment vertical="center"/>
    </xf>
    <xf numFmtId="4" fontId="88" fillId="116" borderId="120" applyNumberFormat="0" applyProtection="0">
      <alignment vertical="center"/>
    </xf>
    <xf numFmtId="4" fontId="88" fillId="116" borderId="120" applyNumberFormat="0" applyProtection="0">
      <alignment vertical="center"/>
    </xf>
    <xf numFmtId="4" fontId="88" fillId="116" borderId="120" applyNumberFormat="0" applyProtection="0">
      <alignment vertical="center"/>
    </xf>
    <xf numFmtId="4" fontId="88" fillId="116" borderId="120" applyNumberFormat="0" applyProtection="0">
      <alignment vertical="center"/>
    </xf>
    <xf numFmtId="4" fontId="93" fillId="116" borderId="123" applyNumberFormat="0" applyProtection="0">
      <alignment horizontal="left" vertical="center" indent="1"/>
    </xf>
    <xf numFmtId="4" fontId="110" fillId="20" borderId="129" applyNumberFormat="0" applyProtection="0">
      <alignment horizontal="left" vertical="center" indent="1"/>
    </xf>
    <xf numFmtId="4" fontId="110" fillId="20" borderId="129" applyNumberFormat="0" applyProtection="0">
      <alignment horizontal="left" vertical="center" indent="1"/>
    </xf>
    <xf numFmtId="4" fontId="110" fillId="20" borderId="129" applyNumberFormat="0" applyProtection="0">
      <alignment horizontal="left" vertical="center" indent="1"/>
    </xf>
    <xf numFmtId="4" fontId="110" fillId="20" borderId="129" applyNumberFormat="0" applyProtection="0">
      <alignment horizontal="left" vertical="center" indent="1"/>
    </xf>
    <xf numFmtId="4" fontId="110" fillId="20" borderId="129" applyNumberFormat="0" applyProtection="0">
      <alignment horizontal="left" vertical="center" indent="1"/>
    </xf>
    <xf numFmtId="4" fontId="93" fillId="116" borderId="123" applyNumberFormat="0" applyProtection="0">
      <alignment horizontal="left" vertical="center" indent="1"/>
    </xf>
    <xf numFmtId="0" fontId="110" fillId="23" borderId="129" applyNumberFormat="0" applyProtection="0">
      <alignment horizontal="left" vertical="top" indent="1"/>
    </xf>
    <xf numFmtId="0" fontId="110" fillId="23" borderId="129" applyNumberFormat="0" applyProtection="0">
      <alignment horizontal="left" vertical="top" indent="1"/>
    </xf>
    <xf numFmtId="0" fontId="110" fillId="23" borderId="129" applyNumberFormat="0" applyProtection="0">
      <alignment horizontal="left" vertical="top" indent="1"/>
    </xf>
    <xf numFmtId="0" fontId="110" fillId="23" borderId="129" applyNumberFormat="0" applyProtection="0">
      <alignment horizontal="left" vertical="top" indent="1"/>
    </xf>
    <xf numFmtId="0" fontId="110" fillId="23" borderId="129" applyNumberFormat="0" applyProtection="0">
      <alignment horizontal="left" vertical="top" indent="1"/>
    </xf>
    <xf numFmtId="4" fontId="93" fillId="103" borderId="123" applyNumberFormat="0" applyProtection="0">
      <alignment horizontal="right" vertical="center"/>
    </xf>
    <xf numFmtId="4" fontId="103" fillId="0" borderId="128" applyNumberFormat="0" applyProtection="0">
      <alignment horizontal="right" vertical="center"/>
    </xf>
    <xf numFmtId="4" fontId="103" fillId="0" borderId="128" applyNumberFormat="0" applyProtection="0">
      <alignment horizontal="right" vertical="center"/>
    </xf>
    <xf numFmtId="4" fontId="103" fillId="0" borderId="128" applyNumberFormat="0" applyProtection="0">
      <alignment horizontal="right" vertical="center"/>
    </xf>
    <xf numFmtId="4" fontId="103" fillId="0" borderId="128" applyNumberFormat="0" applyProtection="0">
      <alignment horizontal="right" vertical="center"/>
    </xf>
    <xf numFmtId="4" fontId="103" fillId="0" borderId="128" applyNumberFormat="0" applyProtection="0">
      <alignment horizontal="right" vertical="center"/>
    </xf>
    <xf numFmtId="4" fontId="104" fillId="103" borderId="123" applyNumberFormat="0" applyProtection="0">
      <alignment horizontal="right" vertical="center"/>
    </xf>
    <xf numFmtId="4" fontId="88" fillId="117" borderId="128" applyNumberFormat="0" applyProtection="0">
      <alignment horizontal="right" vertical="center"/>
    </xf>
    <xf numFmtId="4" fontId="88" fillId="117" borderId="128" applyNumberFormat="0" applyProtection="0">
      <alignment horizontal="right" vertical="center"/>
    </xf>
    <xf numFmtId="4" fontId="88" fillId="117" borderId="128" applyNumberFormat="0" applyProtection="0">
      <alignment horizontal="right" vertical="center"/>
    </xf>
    <xf numFmtId="4" fontId="88" fillId="117" borderId="128" applyNumberFormat="0" applyProtection="0">
      <alignment horizontal="right" vertical="center"/>
    </xf>
    <xf numFmtId="4" fontId="88" fillId="117" borderId="128" applyNumberFormat="0" applyProtection="0">
      <alignment horizontal="right" vertical="center"/>
    </xf>
    <xf numFmtId="4" fontId="103" fillId="14" borderId="128" applyNumberFormat="0" applyProtection="0">
      <alignment horizontal="left" vertical="center" indent="1"/>
    </xf>
    <xf numFmtId="4" fontId="103" fillId="14" borderId="128" applyNumberFormat="0" applyProtection="0">
      <alignment horizontal="left" vertical="center" indent="1"/>
    </xf>
    <xf numFmtId="4" fontId="103" fillId="14" borderId="128" applyNumberFormat="0" applyProtection="0">
      <alignment horizontal="left" vertical="center" indent="1"/>
    </xf>
    <xf numFmtId="4" fontId="103" fillId="14" borderId="128" applyNumberFormat="0" applyProtection="0">
      <alignment horizontal="left" vertical="center" indent="1"/>
    </xf>
    <xf numFmtId="4" fontId="103" fillId="14" borderId="128" applyNumberFormat="0" applyProtection="0">
      <alignment horizontal="left" vertical="center" indent="1"/>
    </xf>
    <xf numFmtId="4" fontId="103" fillId="14" borderId="128" applyNumberFormat="0" applyProtection="0">
      <alignment horizontal="left" vertical="center" indent="1"/>
    </xf>
    <xf numFmtId="0" fontId="110" fillId="106" borderId="129" applyNumberFormat="0" applyProtection="0">
      <alignment horizontal="left" vertical="top" indent="1"/>
    </xf>
    <xf numFmtId="0" fontId="110" fillId="106" borderId="129" applyNumberFormat="0" applyProtection="0">
      <alignment horizontal="left" vertical="top" indent="1"/>
    </xf>
    <xf numFmtId="0" fontId="110" fillId="106" borderId="129" applyNumberFormat="0" applyProtection="0">
      <alignment horizontal="left" vertical="top" indent="1"/>
    </xf>
    <xf numFmtId="0" fontId="110" fillId="106" borderId="129" applyNumberFormat="0" applyProtection="0">
      <alignment horizontal="left" vertical="top" indent="1"/>
    </xf>
    <xf numFmtId="0" fontId="110" fillId="106" borderId="129" applyNumberFormat="0" applyProtection="0">
      <alignment horizontal="left" vertical="top" indent="1"/>
    </xf>
    <xf numFmtId="4" fontId="88" fillId="118" borderId="127" applyNumberFormat="0" applyProtection="0">
      <alignment horizontal="left" vertical="center" indent="1"/>
    </xf>
    <xf numFmtId="4" fontId="88" fillId="118" borderId="127" applyNumberFormat="0" applyProtection="0">
      <alignment horizontal="left" vertical="center" indent="1"/>
    </xf>
    <xf numFmtId="4" fontId="88" fillId="118" borderId="127" applyNumberFormat="0" applyProtection="0">
      <alignment horizontal="left" vertical="center" indent="1"/>
    </xf>
    <xf numFmtId="4" fontId="88" fillId="118" borderId="127" applyNumberFormat="0" applyProtection="0">
      <alignment horizontal="left" vertical="center" indent="1"/>
    </xf>
    <xf numFmtId="4" fontId="88" fillId="118" borderId="127" applyNumberFormat="0" applyProtection="0">
      <alignment horizontal="left" vertical="center" indent="1"/>
    </xf>
    <xf numFmtId="0" fontId="103" fillId="119" borderId="120"/>
    <xf numFmtId="0" fontId="103" fillId="119" borderId="120"/>
    <xf numFmtId="4" fontId="101" fillId="103" borderId="123" applyNumberFormat="0" applyProtection="0">
      <alignment horizontal="right" vertical="center"/>
    </xf>
    <xf numFmtId="4" fontId="88" fillId="115" borderId="128" applyNumberFormat="0" applyProtection="0">
      <alignment horizontal="right" vertical="center"/>
    </xf>
    <xf numFmtId="4" fontId="88" fillId="115" borderId="128" applyNumberFormat="0" applyProtection="0">
      <alignment horizontal="right" vertical="center"/>
    </xf>
    <xf numFmtId="4" fontId="88" fillId="115" borderId="128" applyNumberFormat="0" applyProtection="0">
      <alignment horizontal="right" vertical="center"/>
    </xf>
    <xf numFmtId="4" fontId="88" fillId="115" borderId="128" applyNumberFormat="0" applyProtection="0">
      <alignment horizontal="right" vertical="center"/>
    </xf>
    <xf numFmtId="4" fontId="88" fillId="115" borderId="128" applyNumberFormat="0" applyProtection="0">
      <alignment horizontal="right" vertical="center"/>
    </xf>
    <xf numFmtId="2" fontId="112" fillId="120" borderId="132" applyProtection="0"/>
    <xf numFmtId="2" fontId="112" fillId="120" borderId="132" applyProtection="0"/>
    <xf numFmtId="2" fontId="87" fillId="121" borderId="132" applyProtection="0"/>
    <xf numFmtId="2" fontId="87" fillId="122" borderId="132" applyProtection="0"/>
    <xf numFmtId="2" fontId="87" fillId="123" borderId="132" applyProtection="0"/>
    <xf numFmtId="2" fontId="87" fillId="123" borderId="132" applyProtection="0">
      <alignment horizontal="center"/>
    </xf>
    <xf numFmtId="2" fontId="87" fillId="122" borderId="132" applyProtection="0">
      <alignment horizontal="center"/>
    </xf>
    <xf numFmtId="0" fontId="88" fillId="0" borderId="127">
      <alignment horizontal="left" vertical="top" wrapText="1"/>
    </xf>
    <xf numFmtId="0" fontId="25" fillId="0" borderId="124" applyNumberFormat="0" applyFill="0" applyAlignment="0" applyProtection="0"/>
    <xf numFmtId="0" fontId="19" fillId="130" borderId="122" applyNumberFormat="0" applyAlignment="0" applyProtection="0"/>
    <xf numFmtId="0" fontId="19" fillId="7" borderId="122" applyNumberFormat="0" applyAlignment="0" applyProtection="0"/>
    <xf numFmtId="0" fontId="19" fillId="7" borderId="122" applyNumberFormat="0" applyAlignment="0" applyProtection="0"/>
    <xf numFmtId="0" fontId="20" fillId="131" borderId="123" applyNumberFormat="0" applyAlignment="0" applyProtection="0"/>
    <xf numFmtId="0" fontId="20" fillId="20" borderId="123" applyNumberFormat="0" applyAlignment="0" applyProtection="0"/>
    <xf numFmtId="0" fontId="20" fillId="20" borderId="123" applyNumberFormat="0" applyAlignment="0" applyProtection="0"/>
    <xf numFmtId="0" fontId="21" fillId="131" borderId="122" applyNumberFormat="0" applyAlignment="0" applyProtection="0"/>
    <xf numFmtId="0" fontId="21" fillId="20" borderId="122" applyNumberFormat="0" applyAlignment="0" applyProtection="0"/>
    <xf numFmtId="0" fontId="21" fillId="20" borderId="122" applyNumberFormat="0" applyAlignment="0" applyProtection="0"/>
    <xf numFmtId="44" fontId="45" fillId="0" borderId="0" applyFont="0" applyFill="0" applyBorder="0" applyAlignment="0" applyProtection="0"/>
    <xf numFmtId="0" fontId="25" fillId="0" borderId="124" applyNumberFormat="0" applyFill="0" applyAlignment="0" applyProtection="0"/>
    <xf numFmtId="0" fontId="25" fillId="0" borderId="124" applyNumberFormat="0" applyFill="0" applyAlignment="0" applyProtection="0"/>
    <xf numFmtId="0" fontId="45" fillId="23" borderId="125" applyNumberFormat="0" applyFont="0" applyAlignment="0" applyProtection="0"/>
    <xf numFmtId="0" fontId="118" fillId="23" borderId="125" applyNumberFormat="0" applyFont="0" applyAlignment="0" applyProtection="0"/>
    <xf numFmtId="0" fontId="16" fillId="23" borderId="125" applyNumberFormat="0" applyFont="0" applyAlignment="0" applyProtection="0"/>
    <xf numFmtId="0" fontId="45" fillId="23" borderId="125" applyNumberFormat="0" applyFont="0" applyAlignment="0" applyProtection="0"/>
    <xf numFmtId="180" fontId="45" fillId="23" borderId="125" applyNumberFormat="0" applyFont="0" applyAlignment="0" applyProtection="0"/>
    <xf numFmtId="0" fontId="85" fillId="135" borderId="125" applyNumberFormat="0" applyAlignment="0" applyProtection="0"/>
    <xf numFmtId="0" fontId="45" fillId="23" borderId="125" applyNumberFormat="0" applyFont="0" applyAlignment="0" applyProtection="0"/>
    <xf numFmtId="0" fontId="83" fillId="0" borderId="126"/>
    <xf numFmtId="43" fontId="29" fillId="0" borderId="0" applyFont="0" applyFill="0" applyBorder="0" applyAlignment="0" applyProtection="0"/>
    <xf numFmtId="0" fontId="25" fillId="0" borderId="124" applyNumberFormat="0" applyFill="0" applyAlignment="0" applyProtection="0"/>
    <xf numFmtId="0" fontId="19" fillId="130" borderId="122" applyNumberFormat="0" applyAlignment="0" applyProtection="0"/>
    <xf numFmtId="0" fontId="29" fillId="135" borderId="125" applyNumberFormat="0" applyAlignment="0" applyProtection="0"/>
    <xf numFmtId="0" fontId="16" fillId="23" borderId="125" applyNumberFormat="0" applyFont="0" applyAlignment="0" applyProtection="0"/>
    <xf numFmtId="0" fontId="19" fillId="7" borderId="136" applyNumberFormat="0" applyAlignment="0" applyProtection="0"/>
    <xf numFmtId="0" fontId="20" fillId="20" borderId="137" applyNumberFormat="0" applyAlignment="0" applyProtection="0"/>
    <xf numFmtId="0" fontId="21" fillId="20" borderId="136" applyNumberFormat="0" applyAlignment="0" applyProtection="0"/>
    <xf numFmtId="0" fontId="25" fillId="0" borderId="138" applyNumberFormat="0" applyFill="0" applyAlignment="0" applyProtection="0"/>
    <xf numFmtId="0" fontId="16" fillId="23" borderId="139" applyNumberFormat="0" applyFont="0" applyAlignment="0" applyProtection="0"/>
    <xf numFmtId="0" fontId="87" fillId="57" borderId="136" applyNumberFormat="0">
      <alignment readingOrder="1"/>
      <protection locked="0"/>
    </xf>
    <xf numFmtId="0" fontId="91" fillId="0" borderId="140">
      <alignment horizontal="left" vertical="top" wrapText="1"/>
    </xf>
    <xf numFmtId="0" fontId="91" fillId="0" borderId="140">
      <alignment horizontal="center" vertical="top" wrapText="1"/>
    </xf>
    <xf numFmtId="0" fontId="21" fillId="20" borderId="136" applyNumberFormat="0" applyAlignment="0" applyProtection="0"/>
    <xf numFmtId="0" fontId="98" fillId="0" borderId="134">
      <alignment horizontal="left" vertical="center"/>
    </xf>
    <xf numFmtId="0" fontId="19" fillId="7" borderId="136" applyNumberFormat="0" applyAlignment="0" applyProtection="0"/>
    <xf numFmtId="0" fontId="45" fillId="23" borderId="139" applyNumberFormat="0" applyFont="0" applyAlignment="0" applyProtection="0"/>
    <xf numFmtId="0" fontId="81" fillId="78" borderId="141" applyNumberFormat="0" applyFont="0" applyAlignment="0" applyProtection="0"/>
    <xf numFmtId="0" fontId="81" fillId="78" borderId="141" applyNumberFormat="0" applyFont="0" applyAlignment="0" applyProtection="0"/>
    <xf numFmtId="0" fontId="81" fillId="78" borderId="141" applyNumberFormat="0" applyFont="0" applyAlignment="0" applyProtection="0"/>
    <xf numFmtId="0" fontId="20" fillId="20" borderId="137" applyNumberFormat="0" applyAlignment="0" applyProtection="0"/>
    <xf numFmtId="4" fontId="102" fillId="22" borderId="142" applyNumberFormat="0" applyProtection="0">
      <alignment vertical="center"/>
    </xf>
    <xf numFmtId="4" fontId="103" fillId="22" borderId="141" applyNumberFormat="0" applyProtection="0">
      <alignment vertical="center"/>
    </xf>
    <xf numFmtId="4" fontId="103" fillId="22" borderId="141" applyNumberFormat="0" applyProtection="0">
      <alignment vertical="center"/>
    </xf>
    <xf numFmtId="4" fontId="103" fillId="22" borderId="141" applyNumberFormat="0" applyProtection="0">
      <alignment vertical="center"/>
    </xf>
    <xf numFmtId="4" fontId="103" fillId="22" borderId="141" applyNumberFormat="0" applyProtection="0">
      <alignment vertical="center"/>
    </xf>
    <xf numFmtId="4" fontId="103" fillId="22" borderId="141" applyNumberFormat="0" applyProtection="0">
      <alignment vertical="center"/>
    </xf>
    <xf numFmtId="4" fontId="93" fillId="89" borderId="137" applyNumberFormat="0" applyProtection="0">
      <alignment vertical="center"/>
    </xf>
    <xf numFmtId="4" fontId="104" fillId="89" borderId="137" applyNumberFormat="0" applyProtection="0">
      <alignment vertical="center"/>
    </xf>
    <xf numFmtId="4" fontId="88" fillId="89" borderId="141" applyNumberFormat="0" applyProtection="0">
      <alignment vertical="center"/>
    </xf>
    <xf numFmtId="4" fontId="88" fillId="89" borderId="141" applyNumberFormat="0" applyProtection="0">
      <alignment vertical="center"/>
    </xf>
    <xf numFmtId="4" fontId="88" fillId="89" borderId="141" applyNumberFormat="0" applyProtection="0">
      <alignment vertical="center"/>
    </xf>
    <xf numFmtId="4" fontId="88" fillId="89" borderId="141" applyNumberFormat="0" applyProtection="0">
      <alignment vertical="center"/>
    </xf>
    <xf numFmtId="4" fontId="88" fillId="89" borderId="141" applyNumberFormat="0" applyProtection="0">
      <alignment vertical="center"/>
    </xf>
    <xf numFmtId="4" fontId="102" fillId="22" borderId="142" applyNumberFormat="0" applyProtection="0">
      <alignment horizontal="left" vertical="center" indent="1"/>
    </xf>
    <xf numFmtId="4" fontId="103" fillId="89" borderId="141" applyNumberFormat="0" applyProtection="0">
      <alignment horizontal="left" vertical="center" indent="1"/>
    </xf>
    <xf numFmtId="4" fontId="103" fillId="89" borderId="141" applyNumberFormat="0" applyProtection="0">
      <alignment horizontal="left" vertical="center" indent="1"/>
    </xf>
    <xf numFmtId="4" fontId="103" fillId="89" borderId="141" applyNumberFormat="0" applyProtection="0">
      <alignment horizontal="left" vertical="center" indent="1"/>
    </xf>
    <xf numFmtId="4" fontId="103" fillId="89" borderId="141" applyNumberFormat="0" applyProtection="0">
      <alignment horizontal="left" vertical="center" indent="1"/>
    </xf>
    <xf numFmtId="4" fontId="103" fillId="89" borderId="141" applyNumberFormat="0" applyProtection="0">
      <alignment horizontal="left" vertical="center" indent="1"/>
    </xf>
    <xf numFmtId="4" fontId="93" fillId="89" borderId="137" applyNumberFormat="0" applyProtection="0">
      <alignment horizontal="left" vertical="center" indent="1"/>
    </xf>
    <xf numFmtId="4" fontId="93" fillId="89" borderId="137" applyNumberFormat="0" applyProtection="0">
      <alignment horizontal="left" vertical="center" indent="1"/>
    </xf>
    <xf numFmtId="0" fontId="88" fillId="22" borderId="142" applyNumberFormat="0" applyProtection="0">
      <alignment horizontal="left" vertical="top" indent="1"/>
    </xf>
    <xf numFmtId="0" fontId="88" fillId="22" borderId="142" applyNumberFormat="0" applyProtection="0">
      <alignment horizontal="left" vertical="top" indent="1"/>
    </xf>
    <xf numFmtId="0" fontId="88" fillId="22" borderId="142" applyNumberFormat="0" applyProtection="0">
      <alignment horizontal="left" vertical="top" indent="1"/>
    </xf>
    <xf numFmtId="0" fontId="88" fillId="22" borderId="142" applyNumberFormat="0" applyProtection="0">
      <alignment horizontal="left" vertical="top" indent="1"/>
    </xf>
    <xf numFmtId="0" fontId="88" fillId="22" borderId="142" applyNumberFormat="0" applyProtection="0">
      <alignment horizontal="left" vertical="top" indent="1"/>
    </xf>
    <xf numFmtId="4" fontId="103" fillId="14" borderId="141" applyNumberFormat="0" applyProtection="0">
      <alignment horizontal="left" vertical="center" indent="1"/>
    </xf>
    <xf numFmtId="4" fontId="103" fillId="14" borderId="141" applyNumberFormat="0" applyProtection="0">
      <alignment horizontal="left" vertical="center" indent="1"/>
    </xf>
    <xf numFmtId="4" fontId="103" fillId="14" borderId="141" applyNumberFormat="0" applyProtection="0">
      <alignment horizontal="left" vertical="center" indent="1"/>
    </xf>
    <xf numFmtId="4" fontId="103" fillId="14" borderId="141" applyNumberFormat="0" applyProtection="0">
      <alignment horizontal="left" vertical="center" indent="1"/>
    </xf>
    <xf numFmtId="4" fontId="103" fillId="14" borderId="141" applyNumberFormat="0" applyProtection="0">
      <alignment horizontal="left" vertical="center" indent="1"/>
    </xf>
    <xf numFmtId="4" fontId="93" fillId="90" borderId="137" applyNumberFormat="0" applyProtection="0">
      <alignment horizontal="right" vertical="center"/>
    </xf>
    <xf numFmtId="4" fontId="103" fillId="3" borderId="141" applyNumberFormat="0" applyProtection="0">
      <alignment horizontal="right" vertical="center"/>
    </xf>
    <xf numFmtId="4" fontId="103" fillId="3" borderId="141" applyNumberFormat="0" applyProtection="0">
      <alignment horizontal="right" vertical="center"/>
    </xf>
    <xf numFmtId="4" fontId="103" fillId="3" borderId="141" applyNumberFormat="0" applyProtection="0">
      <alignment horizontal="right" vertical="center"/>
    </xf>
    <xf numFmtId="4" fontId="103" fillId="3" borderId="141" applyNumberFormat="0" applyProtection="0">
      <alignment horizontal="right" vertical="center"/>
    </xf>
    <xf numFmtId="4" fontId="103" fillId="3" borderId="141" applyNumberFormat="0" applyProtection="0">
      <alignment horizontal="right" vertical="center"/>
    </xf>
    <xf numFmtId="4" fontId="93" fillId="91" borderId="137" applyNumberFormat="0" applyProtection="0">
      <alignment horizontal="right" vertical="center"/>
    </xf>
    <xf numFmtId="4" fontId="103" fillId="92" borderId="141" applyNumberFormat="0" applyProtection="0">
      <alignment horizontal="right" vertical="center"/>
    </xf>
    <xf numFmtId="4" fontId="103" fillId="92" borderId="141" applyNumberFormat="0" applyProtection="0">
      <alignment horizontal="right" vertical="center"/>
    </xf>
    <xf numFmtId="4" fontId="103" fillId="92" borderId="141" applyNumberFormat="0" applyProtection="0">
      <alignment horizontal="right" vertical="center"/>
    </xf>
    <xf numFmtId="4" fontId="103" fillId="92" borderId="141" applyNumberFormat="0" applyProtection="0">
      <alignment horizontal="right" vertical="center"/>
    </xf>
    <xf numFmtId="4" fontId="103" fillId="92" borderId="141" applyNumberFormat="0" applyProtection="0">
      <alignment horizontal="right" vertical="center"/>
    </xf>
    <xf numFmtId="4" fontId="93" fillId="93" borderId="137" applyNumberFormat="0" applyProtection="0">
      <alignment horizontal="right" vertical="center"/>
    </xf>
    <xf numFmtId="4" fontId="103" fillId="17" borderId="140" applyNumberFormat="0" applyProtection="0">
      <alignment horizontal="right" vertical="center"/>
    </xf>
    <xf numFmtId="4" fontId="103" fillId="17" borderId="140" applyNumberFormat="0" applyProtection="0">
      <alignment horizontal="right" vertical="center"/>
    </xf>
    <xf numFmtId="4" fontId="103" fillId="17" borderId="140" applyNumberFormat="0" applyProtection="0">
      <alignment horizontal="right" vertical="center"/>
    </xf>
    <xf numFmtId="4" fontId="103" fillId="17" borderId="140" applyNumberFormat="0" applyProtection="0">
      <alignment horizontal="right" vertical="center"/>
    </xf>
    <xf numFmtId="4" fontId="103" fillId="17" borderId="140" applyNumberFormat="0" applyProtection="0">
      <alignment horizontal="right" vertical="center"/>
    </xf>
    <xf numFmtId="4" fontId="93" fillId="94" borderId="137" applyNumberFormat="0" applyProtection="0">
      <alignment horizontal="right" vertical="center"/>
    </xf>
    <xf numFmtId="4" fontId="103" fillId="11" borderId="141" applyNumberFormat="0" applyProtection="0">
      <alignment horizontal="right" vertical="center"/>
    </xf>
    <xf numFmtId="4" fontId="103" fillId="11" borderId="141" applyNumberFormat="0" applyProtection="0">
      <alignment horizontal="right" vertical="center"/>
    </xf>
    <xf numFmtId="4" fontId="103" fillId="11" borderId="141" applyNumberFormat="0" applyProtection="0">
      <alignment horizontal="right" vertical="center"/>
    </xf>
    <xf numFmtId="4" fontId="103" fillId="11" borderId="141" applyNumberFormat="0" applyProtection="0">
      <alignment horizontal="right" vertical="center"/>
    </xf>
    <xf numFmtId="4" fontId="103" fillId="11" borderId="141" applyNumberFormat="0" applyProtection="0">
      <alignment horizontal="right" vertical="center"/>
    </xf>
    <xf numFmtId="4" fontId="93" fillId="95" borderId="137" applyNumberFormat="0" applyProtection="0">
      <alignment horizontal="right" vertical="center"/>
    </xf>
    <xf numFmtId="4" fontId="103" fillId="15" borderId="141" applyNumberFormat="0" applyProtection="0">
      <alignment horizontal="right" vertical="center"/>
    </xf>
    <xf numFmtId="4" fontId="103" fillId="15" borderId="141" applyNumberFormat="0" applyProtection="0">
      <alignment horizontal="right" vertical="center"/>
    </xf>
    <xf numFmtId="4" fontId="103" fillId="15" borderId="141" applyNumberFormat="0" applyProtection="0">
      <alignment horizontal="right" vertical="center"/>
    </xf>
    <xf numFmtId="4" fontId="103" fillId="15" borderId="141" applyNumberFormat="0" applyProtection="0">
      <alignment horizontal="right" vertical="center"/>
    </xf>
    <xf numFmtId="4" fontId="103" fillId="15" borderId="141" applyNumberFormat="0" applyProtection="0">
      <alignment horizontal="right" vertical="center"/>
    </xf>
    <xf numFmtId="4" fontId="93" fillId="96" borderId="137" applyNumberFormat="0" applyProtection="0">
      <alignment horizontal="right" vertical="center"/>
    </xf>
    <xf numFmtId="4" fontId="103" fillId="19" borderId="141" applyNumberFormat="0" applyProtection="0">
      <alignment horizontal="right" vertical="center"/>
    </xf>
    <xf numFmtId="4" fontId="103" fillId="19" borderId="141" applyNumberFormat="0" applyProtection="0">
      <alignment horizontal="right" vertical="center"/>
    </xf>
    <xf numFmtId="4" fontId="103" fillId="19" borderId="141" applyNumberFormat="0" applyProtection="0">
      <alignment horizontal="right" vertical="center"/>
    </xf>
    <xf numFmtId="4" fontId="103" fillId="19" borderId="141" applyNumberFormat="0" applyProtection="0">
      <alignment horizontal="right" vertical="center"/>
    </xf>
    <xf numFmtId="4" fontId="103" fillId="19" borderId="141" applyNumberFormat="0" applyProtection="0">
      <alignment horizontal="right" vertical="center"/>
    </xf>
    <xf numFmtId="4" fontId="93" fillId="97" borderId="137" applyNumberFormat="0" applyProtection="0">
      <alignment horizontal="right" vertical="center"/>
    </xf>
    <xf numFmtId="4" fontId="103" fillId="18" borderId="141" applyNumberFormat="0" applyProtection="0">
      <alignment horizontal="right" vertical="center"/>
    </xf>
    <xf numFmtId="4" fontId="103" fillId="18" borderId="141" applyNumberFormat="0" applyProtection="0">
      <alignment horizontal="right" vertical="center"/>
    </xf>
    <xf numFmtId="4" fontId="103" fillId="18" borderId="141" applyNumberFormat="0" applyProtection="0">
      <alignment horizontal="right" vertical="center"/>
    </xf>
    <xf numFmtId="4" fontId="103" fillId="18" borderId="141" applyNumberFormat="0" applyProtection="0">
      <alignment horizontal="right" vertical="center"/>
    </xf>
    <xf numFmtId="4" fontId="103" fillId="18" borderId="141" applyNumberFormat="0" applyProtection="0">
      <alignment horizontal="right" vertical="center"/>
    </xf>
    <xf numFmtId="4" fontId="93" fillId="98" borderId="137" applyNumberFormat="0" applyProtection="0">
      <alignment horizontal="right" vertical="center"/>
    </xf>
    <xf numFmtId="4" fontId="103" fillId="99" borderId="141" applyNumberFormat="0" applyProtection="0">
      <alignment horizontal="right" vertical="center"/>
    </xf>
    <xf numFmtId="4" fontId="103" fillId="99" borderId="141" applyNumberFormat="0" applyProtection="0">
      <alignment horizontal="right" vertical="center"/>
    </xf>
    <xf numFmtId="4" fontId="103" fillId="99" borderId="141" applyNumberFormat="0" applyProtection="0">
      <alignment horizontal="right" vertical="center"/>
    </xf>
    <xf numFmtId="4" fontId="103" fillId="99" borderId="141" applyNumberFormat="0" applyProtection="0">
      <alignment horizontal="right" vertical="center"/>
    </xf>
    <xf numFmtId="4" fontId="103" fillId="99" borderId="141" applyNumberFormat="0" applyProtection="0">
      <alignment horizontal="right" vertical="center"/>
    </xf>
    <xf numFmtId="4" fontId="93" fillId="100" borderId="137" applyNumberFormat="0" applyProtection="0">
      <alignment horizontal="right" vertical="center"/>
    </xf>
    <xf numFmtId="4" fontId="103" fillId="10" borderId="141" applyNumberFormat="0" applyProtection="0">
      <alignment horizontal="right" vertical="center"/>
    </xf>
    <xf numFmtId="4" fontId="103" fillId="10" borderId="141" applyNumberFormat="0" applyProtection="0">
      <alignment horizontal="right" vertical="center"/>
    </xf>
    <xf numFmtId="4" fontId="103" fillId="10" borderId="141" applyNumberFormat="0" applyProtection="0">
      <alignment horizontal="right" vertical="center"/>
    </xf>
    <xf numFmtId="4" fontId="103" fillId="10" borderId="141" applyNumberFormat="0" applyProtection="0">
      <alignment horizontal="right" vertical="center"/>
    </xf>
    <xf numFmtId="4" fontId="103" fillId="10" borderId="141" applyNumberFormat="0" applyProtection="0">
      <alignment horizontal="right" vertical="center"/>
    </xf>
    <xf numFmtId="4" fontId="102" fillId="101" borderId="137" applyNumberFormat="0" applyProtection="0">
      <alignment horizontal="left" vertical="center" indent="1"/>
    </xf>
    <xf numFmtId="4" fontId="103" fillId="102" borderId="140" applyNumberFormat="0" applyProtection="0">
      <alignment horizontal="left" vertical="center" indent="1"/>
    </xf>
    <xf numFmtId="4" fontId="103" fillId="102" borderId="140" applyNumberFormat="0" applyProtection="0">
      <alignment horizontal="left" vertical="center" indent="1"/>
    </xf>
    <xf numFmtId="4" fontId="103" fillId="102" borderId="140" applyNumberFormat="0" applyProtection="0">
      <alignment horizontal="left" vertical="center" indent="1"/>
    </xf>
    <xf numFmtId="4" fontId="103" fillId="102" borderId="140" applyNumberFormat="0" applyProtection="0">
      <alignment horizontal="left" vertical="center" indent="1"/>
    </xf>
    <xf numFmtId="4" fontId="103" fillId="102" borderId="140" applyNumberFormat="0" applyProtection="0">
      <alignment horizontal="left" vertical="center" indent="1"/>
    </xf>
    <xf numFmtId="4" fontId="93" fillId="103" borderId="143" applyNumberFormat="0" applyProtection="0">
      <alignment horizontal="left" vertical="center" indent="1"/>
    </xf>
    <xf numFmtId="4" fontId="18" fillId="104" borderId="140" applyNumberFormat="0" applyProtection="0">
      <alignment horizontal="left" vertical="center" indent="1"/>
    </xf>
    <xf numFmtId="4" fontId="18" fillId="104" borderId="140" applyNumberFormat="0" applyProtection="0">
      <alignment horizontal="left" vertical="center" indent="1"/>
    </xf>
    <xf numFmtId="4" fontId="18" fillId="104" borderId="140" applyNumberFormat="0" applyProtection="0">
      <alignment horizontal="left" vertical="center" indent="1"/>
    </xf>
    <xf numFmtId="4" fontId="18" fillId="104" borderId="140" applyNumberFormat="0" applyProtection="0">
      <alignment horizontal="left" vertical="center" indent="1"/>
    </xf>
    <xf numFmtId="4" fontId="18" fillId="104" borderId="140" applyNumberFormat="0" applyProtection="0">
      <alignment horizontal="left" vertical="center" indent="1"/>
    </xf>
    <xf numFmtId="4" fontId="18" fillId="104" borderId="140" applyNumberFormat="0" applyProtection="0">
      <alignment horizontal="left" vertical="center" indent="1"/>
    </xf>
    <xf numFmtId="4" fontId="18" fillId="104" borderId="140" applyNumberFormat="0" applyProtection="0">
      <alignment horizontal="left" vertical="center" indent="1"/>
    </xf>
    <xf numFmtId="4" fontId="18" fillId="104" borderId="140" applyNumberFormat="0" applyProtection="0">
      <alignment horizontal="left" vertical="center" indent="1"/>
    </xf>
    <xf numFmtId="4" fontId="18" fillId="104" borderId="140" applyNumberFormat="0" applyProtection="0">
      <alignment horizontal="left" vertical="center" indent="1"/>
    </xf>
    <xf numFmtId="4" fontId="18" fillId="104" borderId="140" applyNumberFormat="0" applyProtection="0">
      <alignment horizontal="left" vertical="center" indent="1"/>
    </xf>
    <xf numFmtId="4" fontId="103" fillId="106" borderId="141" applyNumberFormat="0" applyProtection="0">
      <alignment horizontal="right" vertical="center"/>
    </xf>
    <xf numFmtId="4" fontId="103" fillId="106" borderId="141" applyNumberFormat="0" applyProtection="0">
      <alignment horizontal="right" vertical="center"/>
    </xf>
    <xf numFmtId="4" fontId="103" fillId="106" borderId="141" applyNumberFormat="0" applyProtection="0">
      <alignment horizontal="right" vertical="center"/>
    </xf>
    <xf numFmtId="4" fontId="103" fillId="106" borderId="141" applyNumberFormat="0" applyProtection="0">
      <alignment horizontal="right" vertical="center"/>
    </xf>
    <xf numFmtId="4" fontId="103" fillId="106" borderId="141" applyNumberFormat="0" applyProtection="0">
      <alignment horizontal="right" vertical="center"/>
    </xf>
    <xf numFmtId="4" fontId="103" fillId="107" borderId="140" applyNumberFormat="0" applyProtection="0">
      <alignment horizontal="left" vertical="center" indent="1"/>
    </xf>
    <xf numFmtId="4" fontId="103" fillId="107" borderId="140" applyNumberFormat="0" applyProtection="0">
      <alignment horizontal="left" vertical="center" indent="1"/>
    </xf>
    <xf numFmtId="4" fontId="103" fillId="107" borderId="140" applyNumberFormat="0" applyProtection="0">
      <alignment horizontal="left" vertical="center" indent="1"/>
    </xf>
    <xf numFmtId="4" fontId="103" fillId="107" borderId="140" applyNumberFormat="0" applyProtection="0">
      <alignment horizontal="left" vertical="center" indent="1"/>
    </xf>
    <xf numFmtId="4" fontId="103" fillId="107" borderId="140" applyNumberFormat="0" applyProtection="0">
      <alignment horizontal="left" vertical="center" indent="1"/>
    </xf>
    <xf numFmtId="4" fontId="103" fillId="106" borderId="140" applyNumberFormat="0" applyProtection="0">
      <alignment horizontal="left" vertical="center" indent="1"/>
    </xf>
    <xf numFmtId="4" fontId="103" fillId="106" borderId="140" applyNumberFormat="0" applyProtection="0">
      <alignment horizontal="left" vertical="center" indent="1"/>
    </xf>
    <xf numFmtId="4" fontId="103" fillId="106" borderId="140" applyNumberFormat="0" applyProtection="0">
      <alignment horizontal="left" vertical="center" indent="1"/>
    </xf>
    <xf numFmtId="4" fontId="103" fillId="106" borderId="140" applyNumberFormat="0" applyProtection="0">
      <alignment horizontal="left" vertical="center" indent="1"/>
    </xf>
    <xf numFmtId="4" fontId="103" fillId="106" borderId="140" applyNumberFormat="0" applyProtection="0">
      <alignment horizontal="left" vertical="center" indent="1"/>
    </xf>
    <xf numFmtId="0" fontId="103" fillId="20" borderId="141" applyNumberFormat="0" applyProtection="0">
      <alignment horizontal="left" vertical="center" indent="1"/>
    </xf>
    <xf numFmtId="0" fontId="103" fillId="20" borderId="141" applyNumberFormat="0" applyProtection="0">
      <alignment horizontal="left" vertical="center" indent="1"/>
    </xf>
    <xf numFmtId="0" fontId="103" fillId="20" borderId="141" applyNumberFormat="0" applyProtection="0">
      <alignment horizontal="left" vertical="center" indent="1"/>
    </xf>
    <xf numFmtId="0" fontId="103" fillId="20" borderId="141" applyNumberFormat="0" applyProtection="0">
      <alignment horizontal="left" vertical="center" indent="1"/>
    </xf>
    <xf numFmtId="0" fontId="103" fillId="20" borderId="141" applyNumberFormat="0" applyProtection="0">
      <alignment horizontal="left" vertical="center" indent="1"/>
    </xf>
    <xf numFmtId="0" fontId="103" fillId="20" borderId="141" applyNumberFormat="0" applyProtection="0">
      <alignment horizontal="left" vertical="center" indent="1"/>
    </xf>
    <xf numFmtId="0" fontId="81" fillId="104" borderId="142" applyNumberFormat="0" applyProtection="0">
      <alignment horizontal="left" vertical="top" indent="1"/>
    </xf>
    <xf numFmtId="0" fontId="81" fillId="104" borderId="142" applyNumberFormat="0" applyProtection="0">
      <alignment horizontal="left" vertical="top" indent="1"/>
    </xf>
    <xf numFmtId="0" fontId="81" fillId="104" borderId="142" applyNumberFormat="0" applyProtection="0">
      <alignment horizontal="left" vertical="top" indent="1"/>
    </xf>
    <xf numFmtId="0" fontId="81" fillId="104" borderId="142" applyNumberFormat="0" applyProtection="0">
      <alignment horizontal="left" vertical="top" indent="1"/>
    </xf>
    <xf numFmtId="0" fontId="81" fillId="104" borderId="142" applyNumberFormat="0" applyProtection="0">
      <alignment horizontal="left" vertical="top" indent="1"/>
    </xf>
    <xf numFmtId="0" fontId="81" fillId="104" borderId="142" applyNumberFormat="0" applyProtection="0">
      <alignment horizontal="left" vertical="top" indent="1"/>
    </xf>
    <xf numFmtId="0" fontId="81" fillId="104" borderId="142" applyNumberFormat="0" applyProtection="0">
      <alignment horizontal="left" vertical="top" indent="1"/>
    </xf>
    <xf numFmtId="0" fontId="81" fillId="104" borderId="142" applyNumberFormat="0" applyProtection="0">
      <alignment horizontal="left" vertical="top" indent="1"/>
    </xf>
    <xf numFmtId="0" fontId="103" fillId="111" borderId="141" applyNumberFormat="0" applyProtection="0">
      <alignment horizontal="left" vertical="center" indent="1"/>
    </xf>
    <xf numFmtId="0" fontId="103" fillId="111" borderId="141" applyNumberFormat="0" applyProtection="0">
      <alignment horizontal="left" vertical="center" indent="1"/>
    </xf>
    <xf numFmtId="0" fontId="103" fillId="111" borderId="141" applyNumberFormat="0" applyProtection="0">
      <alignment horizontal="left" vertical="center" indent="1"/>
    </xf>
    <xf numFmtId="0" fontId="103" fillId="111" borderId="141" applyNumberFormat="0" applyProtection="0">
      <alignment horizontal="left" vertical="center" indent="1"/>
    </xf>
    <xf numFmtId="0" fontId="103" fillId="111" borderId="141" applyNumberFormat="0" applyProtection="0">
      <alignment horizontal="left" vertical="center" indent="1"/>
    </xf>
    <xf numFmtId="0" fontId="103" fillId="111" borderId="141" applyNumberFormat="0" applyProtection="0">
      <alignment horizontal="left" vertical="center" indent="1"/>
    </xf>
    <xf numFmtId="0" fontId="81" fillId="106" borderId="142" applyNumberFormat="0" applyProtection="0">
      <alignment horizontal="left" vertical="top" indent="1"/>
    </xf>
    <xf numFmtId="0" fontId="81" fillId="106" borderId="142" applyNumberFormat="0" applyProtection="0">
      <alignment horizontal="left" vertical="top" indent="1"/>
    </xf>
    <xf numFmtId="0" fontId="81" fillId="106" borderId="142" applyNumberFormat="0" applyProtection="0">
      <alignment horizontal="left" vertical="top" indent="1"/>
    </xf>
    <xf numFmtId="0" fontId="81" fillId="106" borderId="142" applyNumberFormat="0" applyProtection="0">
      <alignment horizontal="left" vertical="top" indent="1"/>
    </xf>
    <xf numFmtId="0" fontId="81" fillId="106" borderId="142" applyNumberFormat="0" applyProtection="0">
      <alignment horizontal="left" vertical="top" indent="1"/>
    </xf>
    <xf numFmtId="0" fontId="81" fillId="106" borderId="142" applyNumberFormat="0" applyProtection="0">
      <alignment horizontal="left" vertical="top" indent="1"/>
    </xf>
    <xf numFmtId="0" fontId="81" fillId="106" borderId="142" applyNumberFormat="0" applyProtection="0">
      <alignment horizontal="left" vertical="top" indent="1"/>
    </xf>
    <xf numFmtId="0" fontId="81" fillId="106" borderId="142" applyNumberFormat="0" applyProtection="0">
      <alignment horizontal="left" vertical="top" indent="1"/>
    </xf>
    <xf numFmtId="0" fontId="103" fillId="8" borderId="141" applyNumberFormat="0" applyProtection="0">
      <alignment horizontal="left" vertical="center" indent="1"/>
    </xf>
    <xf numFmtId="0" fontId="103" fillId="8" borderId="141" applyNumberFormat="0" applyProtection="0">
      <alignment horizontal="left" vertical="center" indent="1"/>
    </xf>
    <xf numFmtId="0" fontId="103" fillId="8" borderId="141" applyNumberFormat="0" applyProtection="0">
      <alignment horizontal="left" vertical="center" indent="1"/>
    </xf>
    <xf numFmtId="0" fontId="103" fillId="8" borderId="141" applyNumberFormat="0" applyProtection="0">
      <alignment horizontal="left" vertical="center" indent="1"/>
    </xf>
    <xf numFmtId="0" fontId="103" fillId="8" borderId="141" applyNumberFormat="0" applyProtection="0">
      <alignment horizontal="left" vertical="center" indent="1"/>
    </xf>
    <xf numFmtId="0" fontId="29" fillId="114" borderId="137" applyNumberFormat="0" applyProtection="0">
      <alignment horizontal="left" vertical="center" indent="1"/>
    </xf>
    <xf numFmtId="0" fontId="81" fillId="8" borderId="142" applyNumberFormat="0" applyProtection="0">
      <alignment horizontal="left" vertical="top" indent="1"/>
    </xf>
    <xf numFmtId="0" fontId="81" fillId="8" borderId="142" applyNumberFormat="0" applyProtection="0">
      <alignment horizontal="left" vertical="top" indent="1"/>
    </xf>
    <xf numFmtId="0" fontId="81" fillId="8" borderId="142" applyNumberFormat="0" applyProtection="0">
      <alignment horizontal="left" vertical="top" indent="1"/>
    </xf>
    <xf numFmtId="0" fontId="81" fillId="8" borderId="142" applyNumberFormat="0" applyProtection="0">
      <alignment horizontal="left" vertical="top" indent="1"/>
    </xf>
    <xf numFmtId="0" fontId="81" fillId="8" borderId="142" applyNumberFormat="0" applyProtection="0">
      <alignment horizontal="left" vertical="top" indent="1"/>
    </xf>
    <xf numFmtId="0" fontId="81" fillId="8" borderId="142" applyNumberFormat="0" applyProtection="0">
      <alignment horizontal="left" vertical="top" indent="1"/>
    </xf>
    <xf numFmtId="0" fontId="81" fillId="8" borderId="142" applyNumberFormat="0" applyProtection="0">
      <alignment horizontal="left" vertical="top" indent="1"/>
    </xf>
    <xf numFmtId="0" fontId="81" fillId="8" borderId="142" applyNumberFormat="0" applyProtection="0">
      <alignment horizontal="left" vertical="top" indent="1"/>
    </xf>
    <xf numFmtId="0" fontId="103" fillId="107" borderId="141" applyNumberFormat="0" applyProtection="0">
      <alignment horizontal="left" vertical="center" indent="1"/>
    </xf>
    <xf numFmtId="0" fontId="103" fillId="107" borderId="141" applyNumberFormat="0" applyProtection="0">
      <alignment horizontal="left" vertical="center" indent="1"/>
    </xf>
    <xf numFmtId="0" fontId="103" fillId="107" borderId="141" applyNumberFormat="0" applyProtection="0">
      <alignment horizontal="left" vertical="center" indent="1"/>
    </xf>
    <xf numFmtId="0" fontId="103" fillId="107" borderId="141" applyNumberFormat="0" applyProtection="0">
      <alignment horizontal="left" vertical="center" indent="1"/>
    </xf>
    <xf numFmtId="0" fontId="103" fillId="107" borderId="141" applyNumberFormat="0" applyProtection="0">
      <alignment horizontal="left" vertical="center" indent="1"/>
    </xf>
    <xf numFmtId="0" fontId="29" fillId="57" borderId="137" applyNumberFormat="0" applyProtection="0">
      <alignment horizontal="left" vertical="center" indent="1"/>
    </xf>
    <xf numFmtId="0" fontId="81" fillId="107" borderId="142" applyNumberFormat="0" applyProtection="0">
      <alignment horizontal="left" vertical="top" indent="1"/>
    </xf>
    <xf numFmtId="0" fontId="81" fillId="107" borderId="142" applyNumberFormat="0" applyProtection="0">
      <alignment horizontal="left" vertical="top" indent="1"/>
    </xf>
    <xf numFmtId="0" fontId="81" fillId="107" borderId="142" applyNumberFormat="0" applyProtection="0">
      <alignment horizontal="left" vertical="top" indent="1"/>
    </xf>
    <xf numFmtId="0" fontId="81" fillId="107" borderId="142" applyNumberFormat="0" applyProtection="0">
      <alignment horizontal="left" vertical="top" indent="1"/>
    </xf>
    <xf numFmtId="0" fontId="81" fillId="107" borderId="142" applyNumberFormat="0" applyProtection="0">
      <alignment horizontal="left" vertical="top" indent="1"/>
    </xf>
    <xf numFmtId="0" fontId="81" fillId="107" borderId="142" applyNumberFormat="0" applyProtection="0">
      <alignment horizontal="left" vertical="top" indent="1"/>
    </xf>
    <xf numFmtId="0" fontId="81" fillId="107" borderId="142" applyNumberFormat="0" applyProtection="0">
      <alignment horizontal="left" vertical="top" indent="1"/>
    </xf>
    <xf numFmtId="0" fontId="81" fillId="107" borderId="142" applyNumberFormat="0" applyProtection="0">
      <alignment horizontal="left" vertical="top" indent="1"/>
    </xf>
    <xf numFmtId="0" fontId="109" fillId="104" borderId="144" applyBorder="0"/>
    <xf numFmtId="4" fontId="93" fillId="116" borderId="137" applyNumberFormat="0" applyProtection="0">
      <alignment vertical="center"/>
    </xf>
    <xf numFmtId="4" fontId="110" fillId="23" borderId="142" applyNumberFormat="0" applyProtection="0">
      <alignment vertical="center"/>
    </xf>
    <xf numFmtId="4" fontId="110" fillId="23" borderId="142" applyNumberFormat="0" applyProtection="0">
      <alignment vertical="center"/>
    </xf>
    <xf numFmtId="4" fontId="110" fillId="23" borderId="142" applyNumberFormat="0" applyProtection="0">
      <alignment vertical="center"/>
    </xf>
    <xf numFmtId="4" fontId="110" fillId="23" borderId="142" applyNumberFormat="0" applyProtection="0">
      <alignment vertical="center"/>
    </xf>
    <xf numFmtId="4" fontId="110" fillId="23" borderId="142" applyNumberFormat="0" applyProtection="0">
      <alignment vertical="center"/>
    </xf>
    <xf numFmtId="4" fontId="104" fillId="116" borderId="137" applyNumberFormat="0" applyProtection="0">
      <alignment vertical="center"/>
    </xf>
    <xf numFmtId="4" fontId="93" fillId="116" borderId="137" applyNumberFormat="0" applyProtection="0">
      <alignment horizontal="left" vertical="center" indent="1"/>
    </xf>
    <xf numFmtId="4" fontId="110" fillId="20" borderId="142" applyNumberFormat="0" applyProtection="0">
      <alignment horizontal="left" vertical="center" indent="1"/>
    </xf>
    <xf numFmtId="4" fontId="110" fillId="20" borderId="142" applyNumberFormat="0" applyProtection="0">
      <alignment horizontal="left" vertical="center" indent="1"/>
    </xf>
    <xf numFmtId="4" fontId="110" fillId="20" borderId="142" applyNumberFormat="0" applyProtection="0">
      <alignment horizontal="left" vertical="center" indent="1"/>
    </xf>
    <xf numFmtId="4" fontId="110" fillId="20" borderId="142" applyNumberFormat="0" applyProtection="0">
      <alignment horizontal="left" vertical="center" indent="1"/>
    </xf>
    <xf numFmtId="4" fontId="110" fillId="20" borderId="142" applyNumberFormat="0" applyProtection="0">
      <alignment horizontal="left" vertical="center" indent="1"/>
    </xf>
    <xf numFmtId="4" fontId="93" fillId="116" borderId="137" applyNumberFormat="0" applyProtection="0">
      <alignment horizontal="left" vertical="center" indent="1"/>
    </xf>
    <xf numFmtId="0" fontId="110" fillId="23" borderId="142" applyNumberFormat="0" applyProtection="0">
      <alignment horizontal="left" vertical="top" indent="1"/>
    </xf>
    <xf numFmtId="0" fontId="110" fillId="23" borderId="142" applyNumberFormat="0" applyProtection="0">
      <alignment horizontal="left" vertical="top" indent="1"/>
    </xf>
    <xf numFmtId="0" fontId="110" fillId="23" borderId="142" applyNumberFormat="0" applyProtection="0">
      <alignment horizontal="left" vertical="top" indent="1"/>
    </xf>
    <xf numFmtId="0" fontId="110" fillId="23" borderId="142" applyNumberFormat="0" applyProtection="0">
      <alignment horizontal="left" vertical="top" indent="1"/>
    </xf>
    <xf numFmtId="0" fontId="110" fillId="23" borderId="142" applyNumberFormat="0" applyProtection="0">
      <alignment horizontal="left" vertical="top" indent="1"/>
    </xf>
    <xf numFmtId="4" fontId="93" fillId="103" borderId="137" applyNumberFormat="0" applyProtection="0">
      <alignment horizontal="right" vertical="center"/>
    </xf>
    <xf numFmtId="4" fontId="103" fillId="0" borderId="141" applyNumberFormat="0" applyProtection="0">
      <alignment horizontal="right" vertical="center"/>
    </xf>
    <xf numFmtId="4" fontId="103" fillId="0" borderId="141" applyNumberFormat="0" applyProtection="0">
      <alignment horizontal="right" vertical="center"/>
    </xf>
    <xf numFmtId="4" fontId="103" fillId="0" borderId="141" applyNumberFormat="0" applyProtection="0">
      <alignment horizontal="right" vertical="center"/>
    </xf>
    <xf numFmtId="4" fontId="103" fillId="0" borderId="141" applyNumberFormat="0" applyProtection="0">
      <alignment horizontal="right" vertical="center"/>
    </xf>
    <xf numFmtId="4" fontId="103" fillId="0" borderId="141" applyNumberFormat="0" applyProtection="0">
      <alignment horizontal="right" vertical="center"/>
    </xf>
    <xf numFmtId="4" fontId="104" fillId="103" borderId="137" applyNumberFormat="0" applyProtection="0">
      <alignment horizontal="right" vertical="center"/>
    </xf>
    <xf numFmtId="4" fontId="88" fillId="117" borderId="141" applyNumberFormat="0" applyProtection="0">
      <alignment horizontal="right" vertical="center"/>
    </xf>
    <xf numFmtId="4" fontId="88" fillId="117" borderId="141" applyNumberFormat="0" applyProtection="0">
      <alignment horizontal="right" vertical="center"/>
    </xf>
    <xf numFmtId="4" fontId="88" fillId="117" borderId="141" applyNumberFormat="0" applyProtection="0">
      <alignment horizontal="right" vertical="center"/>
    </xf>
    <xf numFmtId="4" fontId="88" fillId="117" borderId="141" applyNumberFormat="0" applyProtection="0">
      <alignment horizontal="right" vertical="center"/>
    </xf>
    <xf numFmtId="4" fontId="88" fillId="117" borderId="141" applyNumberFormat="0" applyProtection="0">
      <alignment horizontal="right" vertical="center"/>
    </xf>
    <xf numFmtId="4" fontId="103" fillId="14" borderId="141" applyNumberFormat="0" applyProtection="0">
      <alignment horizontal="left" vertical="center" indent="1"/>
    </xf>
    <xf numFmtId="4" fontId="103" fillId="14" borderId="141" applyNumberFormat="0" applyProtection="0">
      <alignment horizontal="left" vertical="center" indent="1"/>
    </xf>
    <xf numFmtId="4" fontId="103" fillId="14" borderId="141" applyNumberFormat="0" applyProtection="0">
      <alignment horizontal="left" vertical="center" indent="1"/>
    </xf>
    <xf numFmtId="4" fontId="103" fillId="14" borderId="141" applyNumberFormat="0" applyProtection="0">
      <alignment horizontal="left" vertical="center" indent="1"/>
    </xf>
    <xf numFmtId="4" fontId="103" fillId="14" borderId="141" applyNumberFormat="0" applyProtection="0">
      <alignment horizontal="left" vertical="center" indent="1"/>
    </xf>
    <xf numFmtId="4" fontId="103" fillId="14" borderId="141" applyNumberFormat="0" applyProtection="0">
      <alignment horizontal="left" vertical="center" indent="1"/>
    </xf>
    <xf numFmtId="0" fontId="110" fillId="106" borderId="142" applyNumberFormat="0" applyProtection="0">
      <alignment horizontal="left" vertical="top" indent="1"/>
    </xf>
    <xf numFmtId="0" fontId="110" fillId="106" borderId="142" applyNumberFormat="0" applyProtection="0">
      <alignment horizontal="left" vertical="top" indent="1"/>
    </xf>
    <xf numFmtId="0" fontId="110" fillId="106" borderId="142" applyNumberFormat="0" applyProtection="0">
      <alignment horizontal="left" vertical="top" indent="1"/>
    </xf>
    <xf numFmtId="0" fontId="110" fillId="106" borderId="142" applyNumberFormat="0" applyProtection="0">
      <alignment horizontal="left" vertical="top" indent="1"/>
    </xf>
    <xf numFmtId="0" fontId="110" fillId="106" borderId="142" applyNumberFormat="0" applyProtection="0">
      <alignment horizontal="left" vertical="top" indent="1"/>
    </xf>
    <xf numFmtId="4" fontId="88" fillId="118" borderId="140" applyNumberFormat="0" applyProtection="0">
      <alignment horizontal="left" vertical="center" indent="1"/>
    </xf>
    <xf numFmtId="4" fontId="88" fillId="118" borderId="140" applyNumberFormat="0" applyProtection="0">
      <alignment horizontal="left" vertical="center" indent="1"/>
    </xf>
    <xf numFmtId="4" fontId="88" fillId="118" borderId="140" applyNumberFormat="0" applyProtection="0">
      <alignment horizontal="left" vertical="center" indent="1"/>
    </xf>
    <xf numFmtId="4" fontId="88" fillId="118" borderId="140" applyNumberFormat="0" applyProtection="0">
      <alignment horizontal="left" vertical="center" indent="1"/>
    </xf>
    <xf numFmtId="4" fontId="88" fillId="118" borderId="140" applyNumberFormat="0" applyProtection="0">
      <alignment horizontal="left" vertical="center" indent="1"/>
    </xf>
    <xf numFmtId="4" fontId="101" fillId="103" borderId="137" applyNumberFormat="0" applyProtection="0">
      <alignment horizontal="right" vertical="center"/>
    </xf>
    <xf numFmtId="4" fontId="88" fillId="115" borderId="141" applyNumberFormat="0" applyProtection="0">
      <alignment horizontal="right" vertical="center"/>
    </xf>
    <xf numFmtId="4" fontId="88" fillId="115" borderId="141" applyNumberFormat="0" applyProtection="0">
      <alignment horizontal="right" vertical="center"/>
    </xf>
    <xf numFmtId="4" fontId="88" fillId="115" borderId="141" applyNumberFormat="0" applyProtection="0">
      <alignment horizontal="right" vertical="center"/>
    </xf>
    <xf numFmtId="4" fontId="88" fillId="115" borderId="141" applyNumberFormat="0" applyProtection="0">
      <alignment horizontal="right" vertical="center"/>
    </xf>
    <xf numFmtId="4" fontId="88" fillId="115" borderId="141" applyNumberFormat="0" applyProtection="0">
      <alignment horizontal="right" vertical="center"/>
    </xf>
    <xf numFmtId="2" fontId="112" fillId="120" borderId="145" applyProtection="0"/>
    <xf numFmtId="2" fontId="112" fillId="120" borderId="145" applyProtection="0"/>
    <xf numFmtId="2" fontId="87" fillId="121" borderId="145" applyProtection="0"/>
    <xf numFmtId="2" fontId="87" fillId="122" borderId="145" applyProtection="0"/>
    <xf numFmtId="2" fontId="87" fillId="123" borderId="145" applyProtection="0"/>
    <xf numFmtId="2" fontId="87" fillId="123" borderId="145" applyProtection="0">
      <alignment horizontal="center"/>
    </xf>
    <xf numFmtId="2" fontId="87" fillId="122" borderId="145" applyProtection="0">
      <alignment horizontal="center"/>
    </xf>
    <xf numFmtId="0" fontId="88" fillId="0" borderId="140">
      <alignment horizontal="left" vertical="top" wrapText="1"/>
    </xf>
    <xf numFmtId="0" fontId="25" fillId="0" borderId="138" applyNumberFormat="0" applyFill="0" applyAlignment="0" applyProtection="0"/>
    <xf numFmtId="0" fontId="19" fillId="130" borderId="136" applyNumberFormat="0" applyAlignment="0" applyProtection="0"/>
    <xf numFmtId="0" fontId="19" fillId="7" borderId="136" applyNumberFormat="0" applyAlignment="0" applyProtection="0"/>
    <xf numFmtId="0" fontId="19" fillId="7" borderId="136" applyNumberFormat="0" applyAlignment="0" applyProtection="0"/>
    <xf numFmtId="0" fontId="20" fillId="131" borderId="137" applyNumberFormat="0" applyAlignment="0" applyProtection="0"/>
    <xf numFmtId="0" fontId="20" fillId="20" borderId="137" applyNumberFormat="0" applyAlignment="0" applyProtection="0"/>
    <xf numFmtId="0" fontId="20" fillId="20" borderId="137" applyNumberFormat="0" applyAlignment="0" applyProtection="0"/>
    <xf numFmtId="0" fontId="21" fillId="131" borderId="136" applyNumberFormat="0" applyAlignment="0" applyProtection="0"/>
    <xf numFmtId="0" fontId="21" fillId="20" borderId="136" applyNumberFormat="0" applyAlignment="0" applyProtection="0"/>
    <xf numFmtId="0" fontId="21" fillId="20" borderId="136" applyNumberFormat="0" applyAlignment="0" applyProtection="0"/>
    <xf numFmtId="0" fontId="25" fillId="0" borderId="138" applyNumberFormat="0" applyFill="0" applyAlignment="0" applyProtection="0"/>
    <xf numFmtId="0" fontId="25" fillId="0" borderId="138" applyNumberFormat="0" applyFill="0" applyAlignment="0" applyProtection="0"/>
    <xf numFmtId="0" fontId="45" fillId="23" borderId="139" applyNumberFormat="0" applyFont="0" applyAlignment="0" applyProtection="0"/>
    <xf numFmtId="0" fontId="118" fillId="23" borderId="139" applyNumberFormat="0" applyFont="0" applyAlignment="0" applyProtection="0"/>
    <xf numFmtId="0" fontId="16" fillId="23" borderId="139" applyNumberFormat="0" applyFont="0" applyAlignment="0" applyProtection="0"/>
    <xf numFmtId="0" fontId="45" fillId="23" borderId="139" applyNumberFormat="0" applyFont="0" applyAlignment="0" applyProtection="0"/>
    <xf numFmtId="180" fontId="45" fillId="23" borderId="139" applyNumberFormat="0" applyFont="0" applyAlignment="0" applyProtection="0"/>
    <xf numFmtId="0" fontId="85" fillId="135" borderId="139" applyNumberFormat="0" applyAlignment="0" applyProtection="0"/>
    <xf numFmtId="0" fontId="45" fillId="23" borderId="139" applyNumberFormat="0" applyFont="0" applyAlignment="0" applyProtection="0"/>
    <xf numFmtId="0" fontId="83" fillId="0" borderId="135"/>
    <xf numFmtId="0" fontId="25" fillId="0" borderId="138" applyNumberFormat="0" applyFill="0" applyAlignment="0" applyProtection="0"/>
    <xf numFmtId="0" fontId="19" fillId="130" borderId="136" applyNumberFormat="0" applyAlignment="0" applyProtection="0"/>
    <xf numFmtId="0" fontId="29" fillId="135" borderId="139" applyNumberFormat="0" applyAlignment="0" applyProtection="0"/>
    <xf numFmtId="0" fontId="16" fillId="23" borderId="139" applyNumberFormat="0" applyFont="0" applyAlignment="0" applyProtection="0"/>
    <xf numFmtId="49" fontId="88" fillId="4" borderId="133">
      <alignment horizontal="left" vertical="top"/>
      <protection locked="0"/>
    </xf>
    <xf numFmtId="49" fontId="88" fillId="4" borderId="133">
      <alignment horizontal="left" vertical="top"/>
      <protection locked="0"/>
    </xf>
    <xf numFmtId="49" fontId="88" fillId="0" borderId="133">
      <alignment horizontal="left" vertical="top"/>
      <protection locked="0"/>
    </xf>
    <xf numFmtId="49" fontId="88" fillId="0" borderId="133">
      <alignment horizontal="left" vertical="top"/>
      <protection locked="0"/>
    </xf>
    <xf numFmtId="49" fontId="88" fillId="82" borderId="133">
      <alignment horizontal="left" vertical="top"/>
      <protection locked="0"/>
    </xf>
    <xf numFmtId="49" fontId="88" fillId="82" borderId="133">
      <alignment horizontal="left" vertical="top"/>
      <protection locked="0"/>
    </xf>
    <xf numFmtId="49" fontId="45" fillId="0" borderId="133">
      <alignment horizontal="center" vertical="top" wrapText="1"/>
      <protection locked="0"/>
    </xf>
    <xf numFmtId="49" fontId="45" fillId="0" borderId="133">
      <alignment horizontal="center" vertical="top" wrapText="1"/>
      <protection locked="0"/>
    </xf>
    <xf numFmtId="49" fontId="88" fillId="4" borderId="133">
      <alignment horizontal="right" vertical="top"/>
      <protection locked="0"/>
    </xf>
    <xf numFmtId="49" fontId="88" fillId="4" borderId="133">
      <alignment horizontal="right" vertical="top"/>
      <protection locked="0"/>
    </xf>
    <xf numFmtId="0" fontId="88" fillId="4" borderId="133">
      <alignment horizontal="right" vertical="top"/>
      <protection locked="0"/>
    </xf>
    <xf numFmtId="0" fontId="88" fillId="4" borderId="133">
      <alignment horizontal="right" vertical="top"/>
      <protection locked="0"/>
    </xf>
    <xf numFmtId="49" fontId="88" fillId="0" borderId="133">
      <alignment horizontal="right" vertical="top"/>
      <protection locked="0"/>
    </xf>
    <xf numFmtId="49" fontId="88" fillId="0" borderId="133">
      <alignment horizontal="right" vertical="top"/>
      <protection locked="0"/>
    </xf>
    <xf numFmtId="0" fontId="88" fillId="0" borderId="133">
      <alignment horizontal="right" vertical="top"/>
      <protection locked="0"/>
    </xf>
    <xf numFmtId="0" fontId="88" fillId="0" borderId="133">
      <alignment horizontal="right" vertical="top"/>
      <protection locked="0"/>
    </xf>
    <xf numFmtId="49" fontId="88" fillId="82" borderId="133">
      <alignment horizontal="right" vertical="top"/>
      <protection locked="0"/>
    </xf>
    <xf numFmtId="49" fontId="88" fillId="82" borderId="133">
      <alignment horizontal="right" vertical="top"/>
      <protection locked="0"/>
    </xf>
    <xf numFmtId="0" fontId="88" fillId="82" borderId="133">
      <alignment horizontal="right" vertical="top"/>
      <protection locked="0"/>
    </xf>
    <xf numFmtId="0" fontId="88" fillId="82" borderId="133">
      <alignment horizontal="right" vertical="top"/>
      <protection locked="0"/>
    </xf>
    <xf numFmtId="49" fontId="88" fillId="0" borderId="133">
      <alignment horizontal="center" vertical="top" wrapText="1"/>
      <protection locked="0"/>
    </xf>
    <xf numFmtId="49" fontId="88" fillId="0" borderId="133">
      <alignment horizontal="center" vertical="top" wrapText="1"/>
      <protection locked="0"/>
    </xf>
    <xf numFmtId="0" fontId="88" fillId="0" borderId="133">
      <alignment horizontal="center" vertical="top" wrapText="1"/>
      <protection locked="0"/>
    </xf>
    <xf numFmtId="0" fontId="88" fillId="0" borderId="133">
      <alignment horizontal="center" vertical="top" wrapText="1"/>
      <protection locked="0"/>
    </xf>
    <xf numFmtId="0" fontId="29" fillId="115" borderId="133" applyNumberFormat="0">
      <protection locked="0"/>
    </xf>
    <xf numFmtId="0" fontId="29" fillId="115" borderId="133" applyNumberFormat="0">
      <protection locked="0"/>
    </xf>
    <xf numFmtId="4" fontId="88" fillId="116" borderId="133" applyNumberFormat="0" applyProtection="0">
      <alignment vertical="center"/>
    </xf>
    <xf numFmtId="4" fontId="88" fillId="116" borderId="133" applyNumberFormat="0" applyProtection="0">
      <alignment vertical="center"/>
    </xf>
    <xf numFmtId="4" fontId="88" fillId="116" borderId="133" applyNumberFormat="0" applyProtection="0">
      <alignment vertical="center"/>
    </xf>
    <xf numFmtId="4" fontId="88" fillId="116" borderId="133" applyNumberFormat="0" applyProtection="0">
      <alignment vertical="center"/>
    </xf>
    <xf numFmtId="4" fontId="88" fillId="116" borderId="133" applyNumberFormat="0" applyProtection="0">
      <alignment vertical="center"/>
    </xf>
    <xf numFmtId="4" fontId="88" fillId="116" borderId="133" applyNumberFormat="0" applyProtection="0">
      <alignment vertical="center"/>
    </xf>
    <xf numFmtId="4" fontId="88" fillId="116" borderId="133" applyNumberFormat="0" applyProtection="0">
      <alignment vertical="center"/>
    </xf>
    <xf numFmtId="4" fontId="88" fillId="116" borderId="133" applyNumberFormat="0" applyProtection="0">
      <alignment vertical="center"/>
    </xf>
    <xf numFmtId="4" fontId="88" fillId="116" borderId="133" applyNumberFormat="0" applyProtection="0">
      <alignment vertical="center"/>
    </xf>
    <xf numFmtId="4" fontId="88" fillId="116" borderId="133" applyNumberFormat="0" applyProtection="0">
      <alignment vertical="center"/>
    </xf>
    <xf numFmtId="0" fontId="103" fillId="119" borderId="133"/>
    <xf numFmtId="0" fontId="103" fillId="119" borderId="133"/>
    <xf numFmtId="0" fontId="19" fillId="7" borderId="148" applyNumberFormat="0" applyAlignment="0" applyProtection="0"/>
    <xf numFmtId="0" fontId="20" fillId="20" borderId="149" applyNumberFormat="0" applyAlignment="0" applyProtection="0"/>
    <xf numFmtId="0" fontId="21" fillId="20" borderId="148" applyNumberFormat="0" applyAlignment="0" applyProtection="0"/>
    <xf numFmtId="0" fontId="25" fillId="0" borderId="150" applyNumberFormat="0" applyFill="0" applyAlignment="0" applyProtection="0"/>
    <xf numFmtId="0" fontId="16" fillId="23" borderId="151" applyNumberFormat="0" applyFont="0" applyAlignment="0" applyProtection="0"/>
    <xf numFmtId="0" fontId="87" fillId="57" borderId="148" applyNumberFormat="0">
      <alignment readingOrder="1"/>
      <protection locked="0"/>
    </xf>
    <xf numFmtId="0" fontId="91" fillId="0" borderId="152">
      <alignment horizontal="left" vertical="top" wrapText="1"/>
    </xf>
    <xf numFmtId="0" fontId="91" fillId="0" borderId="152">
      <alignment horizontal="center" vertical="top" wrapText="1"/>
    </xf>
    <xf numFmtId="0" fontId="21" fillId="20" borderId="148" applyNumberFormat="0" applyAlignment="0" applyProtection="0"/>
    <xf numFmtId="0" fontId="98" fillId="0" borderId="146">
      <alignment horizontal="left" vertical="center"/>
    </xf>
    <xf numFmtId="0" fontId="19" fillId="7" borderId="148" applyNumberFormat="0" applyAlignment="0" applyProtection="0"/>
    <xf numFmtId="0" fontId="45" fillId="23" borderId="151" applyNumberFormat="0" applyFont="0" applyAlignment="0" applyProtection="0"/>
    <xf numFmtId="0" fontId="81" fillId="78" borderId="153" applyNumberFormat="0" applyFont="0" applyAlignment="0" applyProtection="0"/>
    <xf numFmtId="0" fontId="81" fillId="78" borderId="153" applyNumberFormat="0" applyFont="0" applyAlignment="0" applyProtection="0"/>
    <xf numFmtId="0" fontId="81" fillId="78" borderId="153" applyNumberFormat="0" applyFont="0" applyAlignment="0" applyProtection="0"/>
    <xf numFmtId="0" fontId="20" fillId="20" borderId="149" applyNumberFormat="0" applyAlignment="0" applyProtection="0"/>
    <xf numFmtId="4" fontId="102" fillId="22" borderId="154" applyNumberFormat="0" applyProtection="0">
      <alignment vertical="center"/>
    </xf>
    <xf numFmtId="4" fontId="103" fillId="22" borderId="153" applyNumberFormat="0" applyProtection="0">
      <alignment vertical="center"/>
    </xf>
    <xf numFmtId="4" fontId="103" fillId="22" borderId="153" applyNumberFormat="0" applyProtection="0">
      <alignment vertical="center"/>
    </xf>
    <xf numFmtId="4" fontId="103" fillId="22" borderId="153" applyNumberFormat="0" applyProtection="0">
      <alignment vertical="center"/>
    </xf>
    <xf numFmtId="4" fontId="103" fillId="22" borderId="153" applyNumberFormat="0" applyProtection="0">
      <alignment vertical="center"/>
    </xf>
    <xf numFmtId="4" fontId="103" fillId="22" borderId="153" applyNumberFormat="0" applyProtection="0">
      <alignment vertical="center"/>
    </xf>
    <xf numFmtId="4" fontId="93" fillId="89" borderId="149" applyNumberFormat="0" applyProtection="0">
      <alignment vertical="center"/>
    </xf>
    <xf numFmtId="4" fontId="104" fillId="89" borderId="149" applyNumberFormat="0" applyProtection="0">
      <alignment vertical="center"/>
    </xf>
    <xf numFmtId="4" fontId="88" fillId="89" borderId="153" applyNumberFormat="0" applyProtection="0">
      <alignment vertical="center"/>
    </xf>
    <xf numFmtId="4" fontId="88" fillId="89" borderId="153" applyNumberFormat="0" applyProtection="0">
      <alignment vertical="center"/>
    </xf>
    <xf numFmtId="4" fontId="88" fillId="89" borderId="153" applyNumberFormat="0" applyProtection="0">
      <alignment vertical="center"/>
    </xf>
    <xf numFmtId="4" fontId="88" fillId="89" borderId="153" applyNumberFormat="0" applyProtection="0">
      <alignment vertical="center"/>
    </xf>
    <xf numFmtId="4" fontId="88" fillId="89" borderId="153" applyNumberFormat="0" applyProtection="0">
      <alignment vertical="center"/>
    </xf>
    <xf numFmtId="4" fontId="102" fillId="22" borderId="154" applyNumberFormat="0" applyProtection="0">
      <alignment horizontal="left" vertical="center" indent="1"/>
    </xf>
    <xf numFmtId="4" fontId="103" fillId="89" borderId="153" applyNumberFormat="0" applyProtection="0">
      <alignment horizontal="left" vertical="center" indent="1"/>
    </xf>
    <xf numFmtId="4" fontId="103" fillId="89" borderId="153" applyNumberFormat="0" applyProtection="0">
      <alignment horizontal="left" vertical="center" indent="1"/>
    </xf>
    <xf numFmtId="4" fontId="103" fillId="89" borderId="153" applyNumberFormat="0" applyProtection="0">
      <alignment horizontal="left" vertical="center" indent="1"/>
    </xf>
    <xf numFmtId="4" fontId="103" fillId="89" borderId="153" applyNumberFormat="0" applyProtection="0">
      <alignment horizontal="left" vertical="center" indent="1"/>
    </xf>
    <xf numFmtId="4" fontId="103" fillId="89" borderId="153" applyNumberFormat="0" applyProtection="0">
      <alignment horizontal="left" vertical="center" indent="1"/>
    </xf>
    <xf numFmtId="4" fontId="93" fillId="89" borderId="149" applyNumberFormat="0" applyProtection="0">
      <alignment horizontal="left" vertical="center" indent="1"/>
    </xf>
    <xf numFmtId="4" fontId="93" fillId="89" borderId="149" applyNumberFormat="0" applyProtection="0">
      <alignment horizontal="left" vertical="center" indent="1"/>
    </xf>
    <xf numFmtId="0" fontId="88" fillId="22" borderId="154" applyNumberFormat="0" applyProtection="0">
      <alignment horizontal="left" vertical="top" indent="1"/>
    </xf>
    <xf numFmtId="0" fontId="88" fillId="22" borderId="154" applyNumberFormat="0" applyProtection="0">
      <alignment horizontal="left" vertical="top" indent="1"/>
    </xf>
    <xf numFmtId="0" fontId="88" fillId="22" borderId="154" applyNumberFormat="0" applyProtection="0">
      <alignment horizontal="left" vertical="top" indent="1"/>
    </xf>
    <xf numFmtId="0" fontId="88" fillId="22" borderId="154" applyNumberFormat="0" applyProtection="0">
      <alignment horizontal="left" vertical="top" indent="1"/>
    </xf>
    <xf numFmtId="0" fontId="88" fillId="22" borderId="154" applyNumberFormat="0" applyProtection="0">
      <alignment horizontal="left" vertical="top" indent="1"/>
    </xf>
    <xf numFmtId="4" fontId="103" fillId="14" borderId="153" applyNumberFormat="0" applyProtection="0">
      <alignment horizontal="left" vertical="center" indent="1"/>
    </xf>
    <xf numFmtId="4" fontId="103" fillId="14" borderId="153" applyNumberFormat="0" applyProtection="0">
      <alignment horizontal="left" vertical="center" indent="1"/>
    </xf>
    <xf numFmtId="4" fontId="103" fillId="14" borderId="153" applyNumberFormat="0" applyProtection="0">
      <alignment horizontal="left" vertical="center" indent="1"/>
    </xf>
    <xf numFmtId="4" fontId="103" fillId="14" borderId="153" applyNumberFormat="0" applyProtection="0">
      <alignment horizontal="left" vertical="center" indent="1"/>
    </xf>
    <xf numFmtId="4" fontId="103" fillId="14" borderId="153" applyNumberFormat="0" applyProtection="0">
      <alignment horizontal="left" vertical="center" indent="1"/>
    </xf>
    <xf numFmtId="4" fontId="93" fillId="90" borderId="149" applyNumberFormat="0" applyProtection="0">
      <alignment horizontal="right" vertical="center"/>
    </xf>
    <xf numFmtId="4" fontId="103" fillId="3" borderId="153" applyNumberFormat="0" applyProtection="0">
      <alignment horizontal="right" vertical="center"/>
    </xf>
    <xf numFmtId="4" fontId="103" fillId="3" borderId="153" applyNumberFormat="0" applyProtection="0">
      <alignment horizontal="right" vertical="center"/>
    </xf>
    <xf numFmtId="4" fontId="103" fillId="3" borderId="153" applyNumberFormat="0" applyProtection="0">
      <alignment horizontal="right" vertical="center"/>
    </xf>
    <xf numFmtId="4" fontId="103" fillId="3" borderId="153" applyNumberFormat="0" applyProtection="0">
      <alignment horizontal="right" vertical="center"/>
    </xf>
    <xf numFmtId="4" fontId="103" fillId="3" borderId="153" applyNumberFormat="0" applyProtection="0">
      <alignment horizontal="right" vertical="center"/>
    </xf>
    <xf numFmtId="4" fontId="93" fillId="91" borderId="149" applyNumberFormat="0" applyProtection="0">
      <alignment horizontal="right" vertical="center"/>
    </xf>
    <xf numFmtId="4" fontId="103" fillId="92" borderId="153" applyNumberFormat="0" applyProtection="0">
      <alignment horizontal="right" vertical="center"/>
    </xf>
    <xf numFmtId="4" fontId="103" fillId="92" borderId="153" applyNumberFormat="0" applyProtection="0">
      <alignment horizontal="right" vertical="center"/>
    </xf>
    <xf numFmtId="4" fontId="103" fillId="92" borderId="153" applyNumberFormat="0" applyProtection="0">
      <alignment horizontal="right" vertical="center"/>
    </xf>
    <xf numFmtId="4" fontId="103" fillId="92" borderId="153" applyNumberFormat="0" applyProtection="0">
      <alignment horizontal="right" vertical="center"/>
    </xf>
    <xf numFmtId="4" fontId="103" fillId="92" borderId="153" applyNumberFormat="0" applyProtection="0">
      <alignment horizontal="right" vertical="center"/>
    </xf>
    <xf numFmtId="4" fontId="93" fillId="93" borderId="149" applyNumberFormat="0" applyProtection="0">
      <alignment horizontal="right" vertical="center"/>
    </xf>
    <xf numFmtId="4" fontId="103" fillId="17" borderId="152" applyNumberFormat="0" applyProtection="0">
      <alignment horizontal="right" vertical="center"/>
    </xf>
    <xf numFmtId="4" fontId="103" fillId="17" borderId="152" applyNumberFormat="0" applyProtection="0">
      <alignment horizontal="right" vertical="center"/>
    </xf>
    <xf numFmtId="4" fontId="103" fillId="17" borderId="152" applyNumberFormat="0" applyProtection="0">
      <alignment horizontal="right" vertical="center"/>
    </xf>
    <xf numFmtId="4" fontId="103" fillId="17" borderId="152" applyNumberFormat="0" applyProtection="0">
      <alignment horizontal="right" vertical="center"/>
    </xf>
    <xf numFmtId="4" fontId="103" fillId="17" borderId="152" applyNumberFormat="0" applyProtection="0">
      <alignment horizontal="right" vertical="center"/>
    </xf>
    <xf numFmtId="4" fontId="93" fillId="94" borderId="149" applyNumberFormat="0" applyProtection="0">
      <alignment horizontal="right" vertical="center"/>
    </xf>
    <xf numFmtId="4" fontId="103" fillId="11" borderId="153" applyNumberFormat="0" applyProtection="0">
      <alignment horizontal="right" vertical="center"/>
    </xf>
    <xf numFmtId="4" fontId="103" fillId="11" borderId="153" applyNumberFormat="0" applyProtection="0">
      <alignment horizontal="right" vertical="center"/>
    </xf>
    <xf numFmtId="4" fontId="103" fillId="11" borderId="153" applyNumberFormat="0" applyProtection="0">
      <alignment horizontal="right" vertical="center"/>
    </xf>
    <xf numFmtId="4" fontId="103" fillId="11" borderId="153" applyNumberFormat="0" applyProtection="0">
      <alignment horizontal="right" vertical="center"/>
    </xf>
    <xf numFmtId="4" fontId="103" fillId="11" borderId="153" applyNumberFormat="0" applyProtection="0">
      <alignment horizontal="right" vertical="center"/>
    </xf>
    <xf numFmtId="4" fontId="93" fillId="95" borderId="149" applyNumberFormat="0" applyProtection="0">
      <alignment horizontal="right" vertical="center"/>
    </xf>
    <xf numFmtId="4" fontId="103" fillId="15" borderId="153" applyNumberFormat="0" applyProtection="0">
      <alignment horizontal="right" vertical="center"/>
    </xf>
    <xf numFmtId="4" fontId="103" fillId="15" borderId="153" applyNumberFormat="0" applyProtection="0">
      <alignment horizontal="right" vertical="center"/>
    </xf>
    <xf numFmtId="4" fontId="103" fillId="15" borderId="153" applyNumberFormat="0" applyProtection="0">
      <alignment horizontal="right" vertical="center"/>
    </xf>
    <xf numFmtId="4" fontId="103" fillId="15" borderId="153" applyNumberFormat="0" applyProtection="0">
      <alignment horizontal="right" vertical="center"/>
    </xf>
    <xf numFmtId="4" fontId="103" fillId="15" borderId="153" applyNumberFormat="0" applyProtection="0">
      <alignment horizontal="right" vertical="center"/>
    </xf>
    <xf numFmtId="4" fontId="93" fillId="96" borderId="149" applyNumberFormat="0" applyProtection="0">
      <alignment horizontal="right" vertical="center"/>
    </xf>
    <xf numFmtId="4" fontId="103" fillId="19" borderId="153" applyNumberFormat="0" applyProtection="0">
      <alignment horizontal="right" vertical="center"/>
    </xf>
    <xf numFmtId="4" fontId="103" fillId="19" borderId="153" applyNumberFormat="0" applyProtection="0">
      <alignment horizontal="right" vertical="center"/>
    </xf>
    <xf numFmtId="4" fontId="103" fillId="19" borderId="153" applyNumberFormat="0" applyProtection="0">
      <alignment horizontal="right" vertical="center"/>
    </xf>
    <xf numFmtId="4" fontId="103" fillId="19" borderId="153" applyNumberFormat="0" applyProtection="0">
      <alignment horizontal="right" vertical="center"/>
    </xf>
    <xf numFmtId="4" fontId="103" fillId="19" borderId="153" applyNumberFormat="0" applyProtection="0">
      <alignment horizontal="right" vertical="center"/>
    </xf>
    <xf numFmtId="4" fontId="93" fillId="97" borderId="149" applyNumberFormat="0" applyProtection="0">
      <alignment horizontal="right" vertical="center"/>
    </xf>
    <xf numFmtId="4" fontId="103" fillId="18" borderId="153" applyNumberFormat="0" applyProtection="0">
      <alignment horizontal="right" vertical="center"/>
    </xf>
    <xf numFmtId="4" fontId="103" fillId="18" borderId="153" applyNumberFormat="0" applyProtection="0">
      <alignment horizontal="right" vertical="center"/>
    </xf>
    <xf numFmtId="4" fontId="103" fillId="18" borderId="153" applyNumberFormat="0" applyProtection="0">
      <alignment horizontal="right" vertical="center"/>
    </xf>
    <xf numFmtId="4" fontId="103" fillId="18" borderId="153" applyNumberFormat="0" applyProtection="0">
      <alignment horizontal="right" vertical="center"/>
    </xf>
    <xf numFmtId="4" fontId="103" fillId="18" borderId="153" applyNumberFormat="0" applyProtection="0">
      <alignment horizontal="right" vertical="center"/>
    </xf>
    <xf numFmtId="4" fontId="93" fillId="98" borderId="149" applyNumberFormat="0" applyProtection="0">
      <alignment horizontal="right" vertical="center"/>
    </xf>
    <xf numFmtId="4" fontId="103" fillId="99" borderId="153" applyNumberFormat="0" applyProtection="0">
      <alignment horizontal="right" vertical="center"/>
    </xf>
    <xf numFmtId="4" fontId="103" fillId="99" borderId="153" applyNumberFormat="0" applyProtection="0">
      <alignment horizontal="right" vertical="center"/>
    </xf>
    <xf numFmtId="4" fontId="103" fillId="99" borderId="153" applyNumberFormat="0" applyProtection="0">
      <alignment horizontal="right" vertical="center"/>
    </xf>
    <xf numFmtId="4" fontId="103" fillId="99" borderId="153" applyNumberFormat="0" applyProtection="0">
      <alignment horizontal="right" vertical="center"/>
    </xf>
    <xf numFmtId="4" fontId="103" fillId="99" borderId="153" applyNumberFormat="0" applyProtection="0">
      <alignment horizontal="right" vertical="center"/>
    </xf>
    <xf numFmtId="4" fontId="93" fillId="100" borderId="149" applyNumberFormat="0" applyProtection="0">
      <alignment horizontal="right" vertical="center"/>
    </xf>
    <xf numFmtId="4" fontId="103" fillId="10" borderId="153" applyNumberFormat="0" applyProtection="0">
      <alignment horizontal="right" vertical="center"/>
    </xf>
    <xf numFmtId="4" fontId="103" fillId="10" borderId="153" applyNumberFormat="0" applyProtection="0">
      <alignment horizontal="right" vertical="center"/>
    </xf>
    <xf numFmtId="4" fontId="103" fillId="10" borderId="153" applyNumberFormat="0" applyProtection="0">
      <alignment horizontal="right" vertical="center"/>
    </xf>
    <xf numFmtId="4" fontId="103" fillId="10" borderId="153" applyNumberFormat="0" applyProtection="0">
      <alignment horizontal="right" vertical="center"/>
    </xf>
    <xf numFmtId="4" fontId="103" fillId="10" borderId="153" applyNumberFormat="0" applyProtection="0">
      <alignment horizontal="right" vertical="center"/>
    </xf>
    <xf numFmtId="4" fontId="102" fillId="101" borderId="149" applyNumberFormat="0" applyProtection="0">
      <alignment horizontal="left" vertical="center" indent="1"/>
    </xf>
    <xf numFmtId="4" fontId="103" fillId="102" borderId="152" applyNumberFormat="0" applyProtection="0">
      <alignment horizontal="left" vertical="center" indent="1"/>
    </xf>
    <xf numFmtId="4" fontId="103" fillId="102" borderId="152" applyNumberFormat="0" applyProtection="0">
      <alignment horizontal="left" vertical="center" indent="1"/>
    </xf>
    <xf numFmtId="4" fontId="103" fillId="102" borderId="152" applyNumberFormat="0" applyProtection="0">
      <alignment horizontal="left" vertical="center" indent="1"/>
    </xf>
    <xf numFmtId="4" fontId="103" fillId="102" borderId="152" applyNumberFormat="0" applyProtection="0">
      <alignment horizontal="left" vertical="center" indent="1"/>
    </xf>
    <xf numFmtId="4" fontId="103" fillId="102" borderId="152" applyNumberFormat="0" applyProtection="0">
      <alignment horizontal="left" vertical="center" indent="1"/>
    </xf>
    <xf numFmtId="4" fontId="93" fillId="103" borderId="155" applyNumberFormat="0" applyProtection="0">
      <alignment horizontal="left" vertical="center" indent="1"/>
    </xf>
    <xf numFmtId="4" fontId="18" fillId="104" borderId="152" applyNumberFormat="0" applyProtection="0">
      <alignment horizontal="left" vertical="center" indent="1"/>
    </xf>
    <xf numFmtId="4" fontId="18" fillId="104" borderId="152" applyNumberFormat="0" applyProtection="0">
      <alignment horizontal="left" vertical="center" indent="1"/>
    </xf>
    <xf numFmtId="4" fontId="18" fillId="104" borderId="152" applyNumberFormat="0" applyProtection="0">
      <alignment horizontal="left" vertical="center" indent="1"/>
    </xf>
    <xf numFmtId="4" fontId="18" fillId="104" borderId="152" applyNumberFormat="0" applyProtection="0">
      <alignment horizontal="left" vertical="center" indent="1"/>
    </xf>
    <xf numFmtId="4" fontId="18" fillId="104" borderId="152" applyNumberFormat="0" applyProtection="0">
      <alignment horizontal="left" vertical="center" indent="1"/>
    </xf>
    <xf numFmtId="4" fontId="18" fillId="104" borderId="152" applyNumberFormat="0" applyProtection="0">
      <alignment horizontal="left" vertical="center" indent="1"/>
    </xf>
    <xf numFmtId="4" fontId="18" fillId="104" borderId="152" applyNumberFormat="0" applyProtection="0">
      <alignment horizontal="left" vertical="center" indent="1"/>
    </xf>
    <xf numFmtId="4" fontId="18" fillId="104" borderId="152" applyNumberFormat="0" applyProtection="0">
      <alignment horizontal="left" vertical="center" indent="1"/>
    </xf>
    <xf numFmtId="4" fontId="18" fillId="104" borderId="152" applyNumberFormat="0" applyProtection="0">
      <alignment horizontal="left" vertical="center" indent="1"/>
    </xf>
    <xf numFmtId="4" fontId="18" fillId="104" borderId="152" applyNumberFormat="0" applyProtection="0">
      <alignment horizontal="left" vertical="center" indent="1"/>
    </xf>
    <xf numFmtId="4" fontId="103" fillId="106" borderId="153" applyNumberFormat="0" applyProtection="0">
      <alignment horizontal="right" vertical="center"/>
    </xf>
    <xf numFmtId="4" fontId="103" fillId="106" borderId="153" applyNumberFormat="0" applyProtection="0">
      <alignment horizontal="right" vertical="center"/>
    </xf>
    <xf numFmtId="4" fontId="103" fillId="106" borderId="153" applyNumberFormat="0" applyProtection="0">
      <alignment horizontal="right" vertical="center"/>
    </xf>
    <xf numFmtId="4" fontId="103" fillId="106" borderId="153" applyNumberFormat="0" applyProtection="0">
      <alignment horizontal="right" vertical="center"/>
    </xf>
    <xf numFmtId="4" fontId="103" fillId="106" borderId="153" applyNumberFormat="0" applyProtection="0">
      <alignment horizontal="right" vertical="center"/>
    </xf>
    <xf numFmtId="4" fontId="103" fillId="107" borderId="152" applyNumberFormat="0" applyProtection="0">
      <alignment horizontal="left" vertical="center" indent="1"/>
    </xf>
    <xf numFmtId="4" fontId="103" fillId="107" borderId="152" applyNumberFormat="0" applyProtection="0">
      <alignment horizontal="left" vertical="center" indent="1"/>
    </xf>
    <xf numFmtId="4" fontId="103" fillId="107" borderId="152" applyNumberFormat="0" applyProtection="0">
      <alignment horizontal="left" vertical="center" indent="1"/>
    </xf>
    <xf numFmtId="4" fontId="103" fillId="107" borderId="152" applyNumberFormat="0" applyProtection="0">
      <alignment horizontal="left" vertical="center" indent="1"/>
    </xf>
    <xf numFmtId="4" fontId="103" fillId="107" borderId="152" applyNumberFormat="0" applyProtection="0">
      <alignment horizontal="left" vertical="center" indent="1"/>
    </xf>
    <xf numFmtId="4" fontId="103" fillId="106" borderId="152" applyNumberFormat="0" applyProtection="0">
      <alignment horizontal="left" vertical="center" indent="1"/>
    </xf>
    <xf numFmtId="4" fontId="103" fillId="106" borderId="152" applyNumberFormat="0" applyProtection="0">
      <alignment horizontal="left" vertical="center" indent="1"/>
    </xf>
    <xf numFmtId="4" fontId="103" fillId="106" borderId="152" applyNumberFormat="0" applyProtection="0">
      <alignment horizontal="left" vertical="center" indent="1"/>
    </xf>
    <xf numFmtId="4" fontId="103" fillId="106" borderId="152" applyNumberFormat="0" applyProtection="0">
      <alignment horizontal="left" vertical="center" indent="1"/>
    </xf>
    <xf numFmtId="4" fontId="103" fillId="106" borderId="152" applyNumberFormat="0" applyProtection="0">
      <alignment horizontal="left" vertical="center" indent="1"/>
    </xf>
    <xf numFmtId="0" fontId="103" fillId="20" borderId="153" applyNumberFormat="0" applyProtection="0">
      <alignment horizontal="left" vertical="center" indent="1"/>
    </xf>
    <xf numFmtId="0" fontId="103" fillId="20" borderId="153" applyNumberFormat="0" applyProtection="0">
      <alignment horizontal="left" vertical="center" indent="1"/>
    </xf>
    <xf numFmtId="0" fontId="103" fillId="20" borderId="153" applyNumberFormat="0" applyProtection="0">
      <alignment horizontal="left" vertical="center" indent="1"/>
    </xf>
    <xf numFmtId="0" fontId="103" fillId="20" borderId="153" applyNumberFormat="0" applyProtection="0">
      <alignment horizontal="left" vertical="center" indent="1"/>
    </xf>
    <xf numFmtId="0" fontId="103" fillId="20" borderId="153" applyNumberFormat="0" applyProtection="0">
      <alignment horizontal="left" vertical="center" indent="1"/>
    </xf>
    <xf numFmtId="0" fontId="103" fillId="20" borderId="153" applyNumberFormat="0" applyProtection="0">
      <alignment horizontal="left" vertical="center" indent="1"/>
    </xf>
    <xf numFmtId="0" fontId="81" fillId="104" borderId="154" applyNumberFormat="0" applyProtection="0">
      <alignment horizontal="left" vertical="top" indent="1"/>
    </xf>
    <xf numFmtId="0" fontId="81" fillId="104" borderId="154" applyNumberFormat="0" applyProtection="0">
      <alignment horizontal="left" vertical="top" indent="1"/>
    </xf>
    <xf numFmtId="0" fontId="81" fillId="104" borderId="154" applyNumberFormat="0" applyProtection="0">
      <alignment horizontal="left" vertical="top" indent="1"/>
    </xf>
    <xf numFmtId="0" fontId="81" fillId="104" borderId="154" applyNumberFormat="0" applyProtection="0">
      <alignment horizontal="left" vertical="top" indent="1"/>
    </xf>
    <xf numFmtId="0" fontId="81" fillId="104" borderId="154" applyNumberFormat="0" applyProtection="0">
      <alignment horizontal="left" vertical="top" indent="1"/>
    </xf>
    <xf numFmtId="0" fontId="81" fillId="104" borderId="154" applyNumberFormat="0" applyProtection="0">
      <alignment horizontal="left" vertical="top" indent="1"/>
    </xf>
    <xf numFmtId="0" fontId="81" fillId="104" borderId="154" applyNumberFormat="0" applyProtection="0">
      <alignment horizontal="left" vertical="top" indent="1"/>
    </xf>
    <xf numFmtId="0" fontId="81" fillId="104" borderId="154" applyNumberFormat="0" applyProtection="0">
      <alignment horizontal="left" vertical="top" indent="1"/>
    </xf>
    <xf numFmtId="0" fontId="103" fillId="111" borderId="153" applyNumberFormat="0" applyProtection="0">
      <alignment horizontal="left" vertical="center" indent="1"/>
    </xf>
    <xf numFmtId="0" fontId="103" fillId="111" borderId="153" applyNumberFormat="0" applyProtection="0">
      <alignment horizontal="left" vertical="center" indent="1"/>
    </xf>
    <xf numFmtId="0" fontId="103" fillId="111" borderId="153" applyNumberFormat="0" applyProtection="0">
      <alignment horizontal="left" vertical="center" indent="1"/>
    </xf>
    <xf numFmtId="0" fontId="103" fillId="111" borderId="153" applyNumberFormat="0" applyProtection="0">
      <alignment horizontal="left" vertical="center" indent="1"/>
    </xf>
    <xf numFmtId="0" fontId="103" fillId="111" borderId="153" applyNumberFormat="0" applyProtection="0">
      <alignment horizontal="left" vertical="center" indent="1"/>
    </xf>
    <xf numFmtId="0" fontId="103" fillId="111" borderId="153" applyNumberFormat="0" applyProtection="0">
      <alignment horizontal="left" vertical="center" indent="1"/>
    </xf>
    <xf numFmtId="0" fontId="81" fillId="106" borderId="154" applyNumberFormat="0" applyProtection="0">
      <alignment horizontal="left" vertical="top" indent="1"/>
    </xf>
    <xf numFmtId="0" fontId="81" fillId="106" borderId="154" applyNumberFormat="0" applyProtection="0">
      <alignment horizontal="left" vertical="top" indent="1"/>
    </xf>
    <xf numFmtId="0" fontId="81" fillId="106" borderId="154" applyNumberFormat="0" applyProtection="0">
      <alignment horizontal="left" vertical="top" indent="1"/>
    </xf>
    <xf numFmtId="0" fontId="81" fillId="106" borderId="154" applyNumberFormat="0" applyProtection="0">
      <alignment horizontal="left" vertical="top" indent="1"/>
    </xf>
    <xf numFmtId="0" fontId="81" fillId="106" borderId="154" applyNumberFormat="0" applyProtection="0">
      <alignment horizontal="left" vertical="top" indent="1"/>
    </xf>
    <xf numFmtId="0" fontId="81" fillId="106" borderId="154" applyNumberFormat="0" applyProtection="0">
      <alignment horizontal="left" vertical="top" indent="1"/>
    </xf>
    <xf numFmtId="0" fontId="81" fillId="106" borderId="154" applyNumberFormat="0" applyProtection="0">
      <alignment horizontal="left" vertical="top" indent="1"/>
    </xf>
    <xf numFmtId="0" fontId="81" fillId="106" borderId="154" applyNumberFormat="0" applyProtection="0">
      <alignment horizontal="left" vertical="top" indent="1"/>
    </xf>
    <xf numFmtId="0" fontId="103" fillId="8" borderId="153" applyNumberFormat="0" applyProtection="0">
      <alignment horizontal="left" vertical="center" indent="1"/>
    </xf>
    <xf numFmtId="0" fontId="103" fillId="8" borderId="153" applyNumberFormat="0" applyProtection="0">
      <alignment horizontal="left" vertical="center" indent="1"/>
    </xf>
    <xf numFmtId="0" fontId="103" fillId="8" borderId="153" applyNumberFormat="0" applyProtection="0">
      <alignment horizontal="left" vertical="center" indent="1"/>
    </xf>
    <xf numFmtId="0" fontId="103" fillId="8" borderId="153" applyNumberFormat="0" applyProtection="0">
      <alignment horizontal="left" vertical="center" indent="1"/>
    </xf>
    <xf numFmtId="0" fontId="103" fillId="8" borderId="153" applyNumberFormat="0" applyProtection="0">
      <alignment horizontal="left" vertical="center" indent="1"/>
    </xf>
    <xf numFmtId="0" fontId="29" fillId="114" borderId="149" applyNumberFormat="0" applyProtection="0">
      <alignment horizontal="left" vertical="center" indent="1"/>
    </xf>
    <xf numFmtId="0" fontId="81" fillId="8" borderId="154" applyNumberFormat="0" applyProtection="0">
      <alignment horizontal="left" vertical="top" indent="1"/>
    </xf>
    <xf numFmtId="0" fontId="81" fillId="8" borderId="154" applyNumberFormat="0" applyProtection="0">
      <alignment horizontal="left" vertical="top" indent="1"/>
    </xf>
    <xf numFmtId="0" fontId="81" fillId="8" borderId="154" applyNumberFormat="0" applyProtection="0">
      <alignment horizontal="left" vertical="top" indent="1"/>
    </xf>
    <xf numFmtId="0" fontId="81" fillId="8" borderId="154" applyNumberFormat="0" applyProtection="0">
      <alignment horizontal="left" vertical="top" indent="1"/>
    </xf>
    <xf numFmtId="0" fontId="81" fillId="8" borderId="154" applyNumberFormat="0" applyProtection="0">
      <alignment horizontal="left" vertical="top" indent="1"/>
    </xf>
    <xf numFmtId="0" fontId="81" fillId="8" borderId="154" applyNumberFormat="0" applyProtection="0">
      <alignment horizontal="left" vertical="top" indent="1"/>
    </xf>
    <xf numFmtId="0" fontId="81" fillId="8" borderId="154" applyNumberFormat="0" applyProtection="0">
      <alignment horizontal="left" vertical="top" indent="1"/>
    </xf>
    <xf numFmtId="0" fontId="81" fillId="8" borderId="154" applyNumberFormat="0" applyProtection="0">
      <alignment horizontal="left" vertical="top" indent="1"/>
    </xf>
    <xf numFmtId="0" fontId="103" fillId="107" borderId="153" applyNumberFormat="0" applyProtection="0">
      <alignment horizontal="left" vertical="center" indent="1"/>
    </xf>
    <xf numFmtId="0" fontId="103" fillId="107" borderId="153" applyNumberFormat="0" applyProtection="0">
      <alignment horizontal="left" vertical="center" indent="1"/>
    </xf>
    <xf numFmtId="0" fontId="103" fillId="107" borderId="153" applyNumberFormat="0" applyProtection="0">
      <alignment horizontal="left" vertical="center" indent="1"/>
    </xf>
    <xf numFmtId="0" fontId="103" fillId="107" borderId="153" applyNumberFormat="0" applyProtection="0">
      <alignment horizontal="left" vertical="center" indent="1"/>
    </xf>
    <xf numFmtId="0" fontId="103" fillId="107" borderId="153" applyNumberFormat="0" applyProtection="0">
      <alignment horizontal="left" vertical="center" indent="1"/>
    </xf>
    <xf numFmtId="0" fontId="29" fillId="57" borderId="149" applyNumberFormat="0" applyProtection="0">
      <alignment horizontal="left" vertical="center" indent="1"/>
    </xf>
    <xf numFmtId="0" fontId="81" fillId="107" borderId="154" applyNumberFormat="0" applyProtection="0">
      <alignment horizontal="left" vertical="top" indent="1"/>
    </xf>
    <xf numFmtId="0" fontId="81" fillId="107" borderId="154" applyNumberFormat="0" applyProtection="0">
      <alignment horizontal="left" vertical="top" indent="1"/>
    </xf>
    <xf numFmtId="0" fontId="81" fillId="107" borderId="154" applyNumberFormat="0" applyProtection="0">
      <alignment horizontal="left" vertical="top" indent="1"/>
    </xf>
    <xf numFmtId="0" fontId="81" fillId="107" borderId="154" applyNumberFormat="0" applyProtection="0">
      <alignment horizontal="left" vertical="top" indent="1"/>
    </xf>
    <xf numFmtId="0" fontId="81" fillId="107" borderId="154" applyNumberFormat="0" applyProtection="0">
      <alignment horizontal="left" vertical="top" indent="1"/>
    </xf>
    <xf numFmtId="0" fontId="81" fillId="107" borderId="154" applyNumberFormat="0" applyProtection="0">
      <alignment horizontal="left" vertical="top" indent="1"/>
    </xf>
    <xf numFmtId="0" fontId="81" fillId="107" borderId="154" applyNumberFormat="0" applyProtection="0">
      <alignment horizontal="left" vertical="top" indent="1"/>
    </xf>
    <xf numFmtId="0" fontId="81" fillId="107" borderId="154" applyNumberFormat="0" applyProtection="0">
      <alignment horizontal="left" vertical="top" indent="1"/>
    </xf>
    <xf numFmtId="0" fontId="109" fillId="104" borderId="156" applyBorder="0"/>
    <xf numFmtId="4" fontId="93" fillId="116" borderId="149" applyNumberFormat="0" applyProtection="0">
      <alignment vertical="center"/>
    </xf>
    <xf numFmtId="4" fontId="110" fillId="23" borderId="154" applyNumberFormat="0" applyProtection="0">
      <alignment vertical="center"/>
    </xf>
    <xf numFmtId="4" fontId="110" fillId="23" borderId="154" applyNumberFormat="0" applyProtection="0">
      <alignment vertical="center"/>
    </xf>
    <xf numFmtId="4" fontId="110" fillId="23" borderId="154" applyNumberFormat="0" applyProtection="0">
      <alignment vertical="center"/>
    </xf>
    <xf numFmtId="4" fontId="110" fillId="23" borderId="154" applyNumberFormat="0" applyProtection="0">
      <alignment vertical="center"/>
    </xf>
    <xf numFmtId="4" fontId="110" fillId="23" borderId="154" applyNumberFormat="0" applyProtection="0">
      <alignment vertical="center"/>
    </xf>
    <xf numFmtId="4" fontId="104" fillId="116" borderId="149" applyNumberFormat="0" applyProtection="0">
      <alignment vertical="center"/>
    </xf>
    <xf numFmtId="4" fontId="93" fillId="116" borderId="149" applyNumberFormat="0" applyProtection="0">
      <alignment horizontal="left" vertical="center" indent="1"/>
    </xf>
    <xf numFmtId="4" fontId="110" fillId="20" borderId="154" applyNumberFormat="0" applyProtection="0">
      <alignment horizontal="left" vertical="center" indent="1"/>
    </xf>
    <xf numFmtId="4" fontId="110" fillId="20" borderId="154" applyNumberFormat="0" applyProtection="0">
      <alignment horizontal="left" vertical="center" indent="1"/>
    </xf>
    <xf numFmtId="4" fontId="110" fillId="20" borderId="154" applyNumberFormat="0" applyProtection="0">
      <alignment horizontal="left" vertical="center" indent="1"/>
    </xf>
    <xf numFmtId="4" fontId="110" fillId="20" borderId="154" applyNumberFormat="0" applyProtection="0">
      <alignment horizontal="left" vertical="center" indent="1"/>
    </xf>
    <xf numFmtId="4" fontId="110" fillId="20" borderId="154" applyNumberFormat="0" applyProtection="0">
      <alignment horizontal="left" vertical="center" indent="1"/>
    </xf>
    <xf numFmtId="4" fontId="93" fillId="116" borderId="149" applyNumberFormat="0" applyProtection="0">
      <alignment horizontal="left" vertical="center" indent="1"/>
    </xf>
    <xf numFmtId="0" fontId="110" fillId="23" borderId="154" applyNumberFormat="0" applyProtection="0">
      <alignment horizontal="left" vertical="top" indent="1"/>
    </xf>
    <xf numFmtId="0" fontId="110" fillId="23" borderId="154" applyNumberFormat="0" applyProtection="0">
      <alignment horizontal="left" vertical="top" indent="1"/>
    </xf>
    <xf numFmtId="0" fontId="110" fillId="23" borderId="154" applyNumberFormat="0" applyProtection="0">
      <alignment horizontal="left" vertical="top" indent="1"/>
    </xf>
    <xf numFmtId="0" fontId="110" fillId="23" borderId="154" applyNumberFormat="0" applyProtection="0">
      <alignment horizontal="left" vertical="top" indent="1"/>
    </xf>
    <xf numFmtId="0" fontId="110" fillId="23" borderId="154" applyNumberFormat="0" applyProtection="0">
      <alignment horizontal="left" vertical="top" indent="1"/>
    </xf>
    <xf numFmtId="4" fontId="93" fillId="103" borderId="149" applyNumberFormat="0" applyProtection="0">
      <alignment horizontal="right" vertical="center"/>
    </xf>
    <xf numFmtId="4" fontId="103" fillId="0" borderId="153" applyNumberFormat="0" applyProtection="0">
      <alignment horizontal="right" vertical="center"/>
    </xf>
    <xf numFmtId="4" fontId="103" fillId="0" borderId="153" applyNumberFormat="0" applyProtection="0">
      <alignment horizontal="right" vertical="center"/>
    </xf>
    <xf numFmtId="4" fontId="103" fillId="0" borderId="153" applyNumberFormat="0" applyProtection="0">
      <alignment horizontal="right" vertical="center"/>
    </xf>
    <xf numFmtId="4" fontId="103" fillId="0" borderId="153" applyNumberFormat="0" applyProtection="0">
      <alignment horizontal="right" vertical="center"/>
    </xf>
    <xf numFmtId="4" fontId="103" fillId="0" borderId="153" applyNumberFormat="0" applyProtection="0">
      <alignment horizontal="right" vertical="center"/>
    </xf>
    <xf numFmtId="4" fontId="104" fillId="103" borderId="149" applyNumberFormat="0" applyProtection="0">
      <alignment horizontal="right" vertical="center"/>
    </xf>
    <xf numFmtId="4" fontId="88" fillId="117" borderId="153" applyNumberFormat="0" applyProtection="0">
      <alignment horizontal="right" vertical="center"/>
    </xf>
    <xf numFmtId="4" fontId="88" fillId="117" borderId="153" applyNumberFormat="0" applyProtection="0">
      <alignment horizontal="right" vertical="center"/>
    </xf>
    <xf numFmtId="4" fontId="88" fillId="117" borderId="153" applyNumberFormat="0" applyProtection="0">
      <alignment horizontal="right" vertical="center"/>
    </xf>
    <xf numFmtId="4" fontId="88" fillId="117" borderId="153" applyNumberFormat="0" applyProtection="0">
      <alignment horizontal="right" vertical="center"/>
    </xf>
    <xf numFmtId="4" fontId="88" fillId="117" borderId="153" applyNumberFormat="0" applyProtection="0">
      <alignment horizontal="right" vertical="center"/>
    </xf>
    <xf numFmtId="4" fontId="103" fillId="14" borderId="153" applyNumberFormat="0" applyProtection="0">
      <alignment horizontal="left" vertical="center" indent="1"/>
    </xf>
    <xf numFmtId="4" fontId="103" fillId="14" borderId="153" applyNumberFormat="0" applyProtection="0">
      <alignment horizontal="left" vertical="center" indent="1"/>
    </xf>
    <xf numFmtId="4" fontId="103" fillId="14" borderId="153" applyNumberFormat="0" applyProtection="0">
      <alignment horizontal="left" vertical="center" indent="1"/>
    </xf>
    <xf numFmtId="4" fontId="103" fillId="14" borderId="153" applyNumberFormat="0" applyProtection="0">
      <alignment horizontal="left" vertical="center" indent="1"/>
    </xf>
    <xf numFmtId="4" fontId="103" fillId="14" borderId="153" applyNumberFormat="0" applyProtection="0">
      <alignment horizontal="left" vertical="center" indent="1"/>
    </xf>
    <xf numFmtId="4" fontId="103" fillId="14" borderId="153" applyNumberFormat="0" applyProtection="0">
      <alignment horizontal="left" vertical="center" indent="1"/>
    </xf>
    <xf numFmtId="0" fontId="110" fillId="106" borderId="154" applyNumberFormat="0" applyProtection="0">
      <alignment horizontal="left" vertical="top" indent="1"/>
    </xf>
    <xf numFmtId="0" fontId="110" fillId="106" borderId="154" applyNumberFormat="0" applyProtection="0">
      <alignment horizontal="left" vertical="top" indent="1"/>
    </xf>
    <xf numFmtId="0" fontId="110" fillId="106" borderId="154" applyNumberFormat="0" applyProtection="0">
      <alignment horizontal="left" vertical="top" indent="1"/>
    </xf>
    <xf numFmtId="0" fontId="110" fillId="106" borderId="154" applyNumberFormat="0" applyProtection="0">
      <alignment horizontal="left" vertical="top" indent="1"/>
    </xf>
    <xf numFmtId="0" fontId="110" fillId="106" borderId="154" applyNumberFormat="0" applyProtection="0">
      <alignment horizontal="left" vertical="top" indent="1"/>
    </xf>
    <xf numFmtId="4" fontId="88" fillId="118" borderId="152" applyNumberFormat="0" applyProtection="0">
      <alignment horizontal="left" vertical="center" indent="1"/>
    </xf>
    <xf numFmtId="4" fontId="88" fillId="118" borderId="152" applyNumberFormat="0" applyProtection="0">
      <alignment horizontal="left" vertical="center" indent="1"/>
    </xf>
    <xf numFmtId="4" fontId="88" fillId="118" borderId="152" applyNumberFormat="0" applyProtection="0">
      <alignment horizontal="left" vertical="center" indent="1"/>
    </xf>
    <xf numFmtId="4" fontId="88" fillId="118" borderId="152" applyNumberFormat="0" applyProtection="0">
      <alignment horizontal="left" vertical="center" indent="1"/>
    </xf>
    <xf numFmtId="4" fontId="88" fillId="118" borderId="152" applyNumberFormat="0" applyProtection="0">
      <alignment horizontal="left" vertical="center" indent="1"/>
    </xf>
    <xf numFmtId="4" fontId="101" fillId="103" borderId="149" applyNumberFormat="0" applyProtection="0">
      <alignment horizontal="right" vertical="center"/>
    </xf>
    <xf numFmtId="4" fontId="88" fillId="115" borderId="153" applyNumberFormat="0" applyProtection="0">
      <alignment horizontal="right" vertical="center"/>
    </xf>
    <xf numFmtId="4" fontId="88" fillId="115" borderId="153" applyNumberFormat="0" applyProtection="0">
      <alignment horizontal="right" vertical="center"/>
    </xf>
    <xf numFmtId="4" fontId="88" fillId="115" borderId="153" applyNumberFormat="0" applyProtection="0">
      <alignment horizontal="right" vertical="center"/>
    </xf>
    <xf numFmtId="4" fontId="88" fillId="115" borderId="153" applyNumberFormat="0" applyProtection="0">
      <alignment horizontal="right" vertical="center"/>
    </xf>
    <xf numFmtId="4" fontId="88" fillId="115" borderId="153" applyNumberFormat="0" applyProtection="0">
      <alignment horizontal="right" vertical="center"/>
    </xf>
    <xf numFmtId="2" fontId="112" fillId="120" borderId="157" applyProtection="0"/>
    <xf numFmtId="2" fontId="112" fillId="120" borderId="157" applyProtection="0"/>
    <xf numFmtId="2" fontId="87" fillId="121" borderId="157" applyProtection="0"/>
    <xf numFmtId="2" fontId="87" fillId="122" borderId="157" applyProtection="0"/>
    <xf numFmtId="2" fontId="87" fillId="123" borderId="157" applyProtection="0"/>
    <xf numFmtId="2" fontId="87" fillId="123" borderId="157" applyProtection="0">
      <alignment horizontal="center"/>
    </xf>
    <xf numFmtId="2" fontId="87" fillId="122" borderId="157" applyProtection="0">
      <alignment horizontal="center"/>
    </xf>
    <xf numFmtId="0" fontId="88" fillId="0" borderId="152">
      <alignment horizontal="left" vertical="top" wrapText="1"/>
    </xf>
    <xf numFmtId="0" fontId="25" fillId="0" borderId="150" applyNumberFormat="0" applyFill="0" applyAlignment="0" applyProtection="0"/>
    <xf numFmtId="0" fontId="19" fillId="130" borderId="148" applyNumberFormat="0" applyAlignment="0" applyProtection="0"/>
    <xf numFmtId="0" fontId="19" fillId="7" borderId="148" applyNumberFormat="0" applyAlignment="0" applyProtection="0"/>
    <xf numFmtId="0" fontId="19" fillId="7" borderId="148" applyNumberFormat="0" applyAlignment="0" applyProtection="0"/>
    <xf numFmtId="0" fontId="20" fillId="131" borderId="149" applyNumberFormat="0" applyAlignment="0" applyProtection="0"/>
    <xf numFmtId="0" fontId="20" fillId="20" borderId="149" applyNumberFormat="0" applyAlignment="0" applyProtection="0"/>
    <xf numFmtId="0" fontId="20" fillId="20" borderId="149" applyNumberFormat="0" applyAlignment="0" applyProtection="0"/>
    <xf numFmtId="0" fontId="21" fillId="131" borderId="148" applyNumberFormat="0" applyAlignment="0" applyProtection="0"/>
    <xf numFmtId="0" fontId="21" fillId="20" borderId="148" applyNumberFormat="0" applyAlignment="0" applyProtection="0"/>
    <xf numFmtId="0" fontId="21" fillId="20" borderId="148" applyNumberFormat="0" applyAlignment="0" applyProtection="0"/>
    <xf numFmtId="0" fontId="25" fillId="0" borderId="150" applyNumberFormat="0" applyFill="0" applyAlignment="0" applyProtection="0"/>
    <xf numFmtId="0" fontId="25" fillId="0" borderId="150" applyNumberFormat="0" applyFill="0" applyAlignment="0" applyProtection="0"/>
    <xf numFmtId="0" fontId="45" fillId="23" borderId="151" applyNumberFormat="0" applyFont="0" applyAlignment="0" applyProtection="0"/>
    <xf numFmtId="0" fontId="118" fillId="23" borderId="151" applyNumberFormat="0" applyFont="0" applyAlignment="0" applyProtection="0"/>
    <xf numFmtId="0" fontId="16" fillId="23" borderId="151" applyNumberFormat="0" applyFont="0" applyAlignment="0" applyProtection="0"/>
    <xf numFmtId="0" fontId="45" fillId="23" borderId="151" applyNumberFormat="0" applyFont="0" applyAlignment="0" applyProtection="0"/>
    <xf numFmtId="180" fontId="45" fillId="23" borderId="151" applyNumberFormat="0" applyFont="0" applyAlignment="0" applyProtection="0"/>
    <xf numFmtId="0" fontId="85" fillId="135" borderId="151" applyNumberFormat="0" applyAlignment="0" applyProtection="0"/>
    <xf numFmtId="0" fontId="45" fillId="23" borderId="151" applyNumberFormat="0" applyFont="0" applyAlignment="0" applyProtection="0"/>
    <xf numFmtId="0" fontId="83" fillId="0" borderId="147"/>
    <xf numFmtId="0" fontId="25" fillId="0" borderId="150" applyNumberFormat="0" applyFill="0" applyAlignment="0" applyProtection="0"/>
    <xf numFmtId="0" fontId="19" fillId="130" borderId="148" applyNumberFormat="0" applyAlignment="0" applyProtection="0"/>
    <xf numFmtId="0" fontId="29" fillId="135" borderId="151" applyNumberFormat="0" applyAlignment="0" applyProtection="0"/>
    <xf numFmtId="0" fontId="16" fillId="23" borderId="151" applyNumberFormat="0" applyFont="0" applyAlignment="0" applyProtection="0"/>
    <xf numFmtId="0" fontId="19" fillId="7" borderId="160" applyNumberFormat="0" applyAlignment="0" applyProtection="0"/>
    <xf numFmtId="0" fontId="20" fillId="20" borderId="161" applyNumberFormat="0" applyAlignment="0" applyProtection="0"/>
    <xf numFmtId="0" fontId="21" fillId="20" borderId="160" applyNumberFormat="0" applyAlignment="0" applyProtection="0"/>
    <xf numFmtId="0" fontId="25" fillId="0" borderId="162" applyNumberFormat="0" applyFill="0" applyAlignment="0" applyProtection="0"/>
    <xf numFmtId="49" fontId="88" fillId="0" borderId="171">
      <alignment horizontal="center" vertical="top" wrapText="1"/>
      <protection locked="0"/>
    </xf>
    <xf numFmtId="49" fontId="88" fillId="82" borderId="171">
      <alignment horizontal="left" vertical="top"/>
      <protection locked="0"/>
    </xf>
    <xf numFmtId="49" fontId="88" fillId="0" borderId="171">
      <alignment horizontal="left" vertical="top"/>
      <protection locked="0"/>
    </xf>
    <xf numFmtId="49" fontId="88" fillId="4" borderId="171">
      <alignment horizontal="left" vertical="top"/>
      <protection locked="0"/>
    </xf>
    <xf numFmtId="0" fontId="16" fillId="23" borderId="163" applyNumberFormat="0" applyFont="0" applyAlignment="0" applyProtection="0"/>
    <xf numFmtId="0" fontId="88" fillId="0" borderId="171">
      <alignment horizontal="center" vertical="top" wrapText="1"/>
      <protection locked="0"/>
    </xf>
    <xf numFmtId="0" fontId="87" fillId="57" borderId="160" applyNumberFormat="0">
      <alignment readingOrder="1"/>
      <protection locked="0"/>
    </xf>
    <xf numFmtId="49" fontId="88" fillId="4" borderId="158">
      <alignment horizontal="left" vertical="top"/>
      <protection locked="0"/>
    </xf>
    <xf numFmtId="49" fontId="88" fillId="4" borderId="158">
      <alignment horizontal="left" vertical="top"/>
      <protection locked="0"/>
    </xf>
    <xf numFmtId="49" fontId="88" fillId="0" borderId="158">
      <alignment horizontal="left" vertical="top"/>
      <protection locked="0"/>
    </xf>
    <xf numFmtId="49" fontId="88" fillId="0" borderId="158">
      <alignment horizontal="left" vertical="top"/>
      <protection locked="0"/>
    </xf>
    <xf numFmtId="49" fontId="88" fillId="82" borderId="158">
      <alignment horizontal="left" vertical="top"/>
      <protection locked="0"/>
    </xf>
    <xf numFmtId="49" fontId="88" fillId="82" borderId="158">
      <alignment horizontal="left" vertical="top"/>
      <protection locked="0"/>
    </xf>
    <xf numFmtId="0" fontId="91" fillId="0" borderId="165">
      <alignment horizontal="left" vertical="top" wrapText="1"/>
    </xf>
    <xf numFmtId="49" fontId="45" fillId="0" borderId="158">
      <alignment horizontal="center" vertical="top" wrapText="1"/>
      <protection locked="0"/>
    </xf>
    <xf numFmtId="49" fontId="45" fillId="0" borderId="158">
      <alignment horizontal="center" vertical="top" wrapText="1"/>
      <protection locked="0"/>
    </xf>
    <xf numFmtId="49" fontId="88" fillId="4" borderId="158">
      <alignment horizontal="right" vertical="top"/>
      <protection locked="0"/>
    </xf>
    <xf numFmtId="49" fontId="88" fillId="4" borderId="158">
      <alignment horizontal="right" vertical="top"/>
      <protection locked="0"/>
    </xf>
    <xf numFmtId="0" fontId="88" fillId="4" borderId="158">
      <alignment horizontal="right" vertical="top"/>
      <protection locked="0"/>
    </xf>
    <xf numFmtId="0" fontId="88" fillId="4" borderId="158">
      <alignment horizontal="right" vertical="top"/>
      <protection locked="0"/>
    </xf>
    <xf numFmtId="49" fontId="88" fillId="0" borderId="158">
      <alignment horizontal="right" vertical="top"/>
      <protection locked="0"/>
    </xf>
    <xf numFmtId="49" fontId="88" fillId="0" borderId="158">
      <alignment horizontal="right" vertical="top"/>
      <protection locked="0"/>
    </xf>
    <xf numFmtId="0" fontId="88" fillId="0" borderId="158">
      <alignment horizontal="right" vertical="top"/>
      <protection locked="0"/>
    </xf>
    <xf numFmtId="0" fontId="88" fillId="0" borderId="158">
      <alignment horizontal="right" vertical="top"/>
      <protection locked="0"/>
    </xf>
    <xf numFmtId="49" fontId="88" fillId="82" borderId="158">
      <alignment horizontal="right" vertical="top"/>
      <protection locked="0"/>
    </xf>
    <xf numFmtId="49" fontId="88" fillId="82" borderId="158">
      <alignment horizontal="right" vertical="top"/>
      <protection locked="0"/>
    </xf>
    <xf numFmtId="0" fontId="88" fillId="82" borderId="158">
      <alignment horizontal="right" vertical="top"/>
      <protection locked="0"/>
    </xf>
    <xf numFmtId="0" fontId="88" fillId="82" borderId="158">
      <alignment horizontal="right" vertical="top"/>
      <protection locked="0"/>
    </xf>
    <xf numFmtId="0" fontId="91" fillId="0" borderId="165">
      <alignment horizontal="center" vertical="top" wrapText="1"/>
    </xf>
    <xf numFmtId="49" fontId="88" fillId="0" borderId="158">
      <alignment horizontal="center" vertical="top" wrapText="1"/>
      <protection locked="0"/>
    </xf>
    <xf numFmtId="49" fontId="88" fillId="0" borderId="158">
      <alignment horizontal="center" vertical="top" wrapText="1"/>
      <protection locked="0"/>
    </xf>
    <xf numFmtId="0" fontId="88" fillId="0" borderId="158">
      <alignment horizontal="center" vertical="top" wrapText="1"/>
      <protection locked="0"/>
    </xf>
    <xf numFmtId="0" fontId="88" fillId="0" borderId="158">
      <alignment horizontal="center" vertical="top" wrapText="1"/>
      <protection locked="0"/>
    </xf>
    <xf numFmtId="0" fontId="21" fillId="20" borderId="160" applyNumberFormat="0" applyAlignment="0" applyProtection="0"/>
    <xf numFmtId="0" fontId="98" fillId="0" borderId="159">
      <alignment horizontal="left" vertical="center"/>
    </xf>
    <xf numFmtId="0" fontId="19" fillId="7" borderId="160" applyNumberFormat="0" applyAlignment="0" applyProtection="0"/>
    <xf numFmtId="0" fontId="45" fillId="23" borderId="163" applyNumberFormat="0" applyFont="0" applyAlignment="0" applyProtection="0"/>
    <xf numFmtId="0" fontId="81" fillId="78" borderId="166" applyNumberFormat="0" applyFont="0" applyAlignment="0" applyProtection="0"/>
    <xf numFmtId="0" fontId="81" fillId="78" borderId="166" applyNumberFormat="0" applyFont="0" applyAlignment="0" applyProtection="0"/>
    <xf numFmtId="0" fontId="81" fillId="78" borderId="166" applyNumberFormat="0" applyFont="0" applyAlignment="0" applyProtection="0"/>
    <xf numFmtId="0" fontId="20" fillId="20" borderId="161" applyNumberFormat="0" applyAlignment="0" applyProtection="0"/>
    <xf numFmtId="4" fontId="102" fillId="22" borderId="167" applyNumberFormat="0" applyProtection="0">
      <alignment vertical="center"/>
    </xf>
    <xf numFmtId="4" fontId="103" fillId="22" borderId="166" applyNumberFormat="0" applyProtection="0">
      <alignment vertical="center"/>
    </xf>
    <xf numFmtId="4" fontId="103" fillId="22" borderId="166" applyNumberFormat="0" applyProtection="0">
      <alignment vertical="center"/>
    </xf>
    <xf numFmtId="4" fontId="103" fillId="22" borderId="166" applyNumberFormat="0" applyProtection="0">
      <alignment vertical="center"/>
    </xf>
    <xf numFmtId="4" fontId="103" fillId="22" borderId="166" applyNumberFormat="0" applyProtection="0">
      <alignment vertical="center"/>
    </xf>
    <xf numFmtId="4" fontId="103" fillId="22" borderId="166" applyNumberFormat="0" applyProtection="0">
      <alignment vertical="center"/>
    </xf>
    <xf numFmtId="4" fontId="93" fillId="89" borderId="161" applyNumberFormat="0" applyProtection="0">
      <alignment vertical="center"/>
    </xf>
    <xf numFmtId="4" fontId="104" fillId="89" borderId="161" applyNumberFormat="0" applyProtection="0">
      <alignment vertical="center"/>
    </xf>
    <xf numFmtId="4" fontId="88" fillId="89" borderId="166" applyNumberFormat="0" applyProtection="0">
      <alignment vertical="center"/>
    </xf>
    <xf numFmtId="4" fontId="88" fillId="89" borderId="166" applyNumberFormat="0" applyProtection="0">
      <alignment vertical="center"/>
    </xf>
    <xf numFmtId="4" fontId="88" fillId="89" borderId="166" applyNumberFormat="0" applyProtection="0">
      <alignment vertical="center"/>
    </xf>
    <xf numFmtId="4" fontId="88" fillId="89" borderId="166" applyNumberFormat="0" applyProtection="0">
      <alignment vertical="center"/>
    </xf>
    <xf numFmtId="4" fontId="88" fillId="89" borderId="166" applyNumberFormat="0" applyProtection="0">
      <alignment vertical="center"/>
    </xf>
    <xf numFmtId="4" fontId="102" fillId="22" borderId="167" applyNumberFormat="0" applyProtection="0">
      <alignment horizontal="left" vertical="center" indent="1"/>
    </xf>
    <xf numFmtId="4" fontId="103" fillId="89" borderId="166" applyNumberFormat="0" applyProtection="0">
      <alignment horizontal="left" vertical="center" indent="1"/>
    </xf>
    <xf numFmtId="4" fontId="103" fillId="89" borderId="166" applyNumberFormat="0" applyProtection="0">
      <alignment horizontal="left" vertical="center" indent="1"/>
    </xf>
    <xf numFmtId="4" fontId="103" fillId="89" borderId="166" applyNumberFormat="0" applyProtection="0">
      <alignment horizontal="left" vertical="center" indent="1"/>
    </xf>
    <xf numFmtId="4" fontId="103" fillId="89" borderId="166" applyNumberFormat="0" applyProtection="0">
      <alignment horizontal="left" vertical="center" indent="1"/>
    </xf>
    <xf numFmtId="4" fontId="103" fillId="89" borderId="166" applyNumberFormat="0" applyProtection="0">
      <alignment horizontal="left" vertical="center" indent="1"/>
    </xf>
    <xf numFmtId="4" fontId="93" fillId="89" borderId="161" applyNumberFormat="0" applyProtection="0">
      <alignment horizontal="left" vertical="center" indent="1"/>
    </xf>
    <xf numFmtId="4" fontId="93" fillId="89" borderId="161" applyNumberFormat="0" applyProtection="0">
      <alignment horizontal="left" vertical="center" indent="1"/>
    </xf>
    <xf numFmtId="0" fontId="88" fillId="22" borderId="167" applyNumberFormat="0" applyProtection="0">
      <alignment horizontal="left" vertical="top" indent="1"/>
    </xf>
    <xf numFmtId="0" fontId="88" fillId="22" borderId="167" applyNumberFormat="0" applyProtection="0">
      <alignment horizontal="left" vertical="top" indent="1"/>
    </xf>
    <xf numFmtId="0" fontId="88" fillId="22" borderId="167" applyNumberFormat="0" applyProtection="0">
      <alignment horizontal="left" vertical="top" indent="1"/>
    </xf>
    <xf numFmtId="0" fontId="88" fillId="22" borderId="167" applyNumberFormat="0" applyProtection="0">
      <alignment horizontal="left" vertical="top" indent="1"/>
    </xf>
    <xf numFmtId="0" fontId="88" fillId="22" borderId="167" applyNumberFormat="0" applyProtection="0">
      <alignment horizontal="left" vertical="top" indent="1"/>
    </xf>
    <xf numFmtId="4" fontId="103" fillId="14" borderId="166" applyNumberFormat="0" applyProtection="0">
      <alignment horizontal="left" vertical="center" indent="1"/>
    </xf>
    <xf numFmtId="4" fontId="103" fillId="14" borderId="166" applyNumberFormat="0" applyProtection="0">
      <alignment horizontal="left" vertical="center" indent="1"/>
    </xf>
    <xf numFmtId="4" fontId="103" fillId="14" borderId="166" applyNumberFormat="0" applyProtection="0">
      <alignment horizontal="left" vertical="center" indent="1"/>
    </xf>
    <xf numFmtId="4" fontId="103" fillId="14" borderId="166" applyNumberFormat="0" applyProtection="0">
      <alignment horizontal="left" vertical="center" indent="1"/>
    </xf>
    <xf numFmtId="4" fontId="103" fillId="14" borderId="166" applyNumberFormat="0" applyProtection="0">
      <alignment horizontal="left" vertical="center" indent="1"/>
    </xf>
    <xf numFmtId="4" fontId="93" fillId="90" borderId="161" applyNumberFormat="0" applyProtection="0">
      <alignment horizontal="right" vertical="center"/>
    </xf>
    <xf numFmtId="4" fontId="103" fillId="3" borderId="166" applyNumberFormat="0" applyProtection="0">
      <alignment horizontal="right" vertical="center"/>
    </xf>
    <xf numFmtId="4" fontId="103" fillId="3" borderId="166" applyNumberFormat="0" applyProtection="0">
      <alignment horizontal="right" vertical="center"/>
    </xf>
    <xf numFmtId="4" fontId="103" fillId="3" borderId="166" applyNumberFormat="0" applyProtection="0">
      <alignment horizontal="right" vertical="center"/>
    </xf>
    <xf numFmtId="4" fontId="103" fillId="3" borderId="166" applyNumberFormat="0" applyProtection="0">
      <alignment horizontal="right" vertical="center"/>
    </xf>
    <xf numFmtId="4" fontId="103" fillId="3" borderId="166" applyNumberFormat="0" applyProtection="0">
      <alignment horizontal="right" vertical="center"/>
    </xf>
    <xf numFmtId="4" fontId="93" fillId="91" borderId="161" applyNumberFormat="0" applyProtection="0">
      <alignment horizontal="right" vertical="center"/>
    </xf>
    <xf numFmtId="4" fontId="103" fillId="92" borderId="166" applyNumberFormat="0" applyProtection="0">
      <alignment horizontal="right" vertical="center"/>
    </xf>
    <xf numFmtId="4" fontId="103" fillId="92" borderId="166" applyNumberFormat="0" applyProtection="0">
      <alignment horizontal="right" vertical="center"/>
    </xf>
    <xf numFmtId="4" fontId="103" fillId="92" borderId="166" applyNumberFormat="0" applyProtection="0">
      <alignment horizontal="right" vertical="center"/>
    </xf>
    <xf numFmtId="4" fontId="103" fillId="92" borderId="166" applyNumberFormat="0" applyProtection="0">
      <alignment horizontal="right" vertical="center"/>
    </xf>
    <xf numFmtId="4" fontId="103" fillId="92" borderId="166" applyNumberFormat="0" applyProtection="0">
      <alignment horizontal="right" vertical="center"/>
    </xf>
    <xf numFmtId="4" fontId="93" fillId="93" borderId="161" applyNumberFormat="0" applyProtection="0">
      <alignment horizontal="right" vertical="center"/>
    </xf>
    <xf numFmtId="4" fontId="103" fillId="17" borderId="165" applyNumberFormat="0" applyProtection="0">
      <alignment horizontal="right" vertical="center"/>
    </xf>
    <xf numFmtId="4" fontId="103" fillId="17" borderId="165" applyNumberFormat="0" applyProtection="0">
      <alignment horizontal="right" vertical="center"/>
    </xf>
    <xf numFmtId="4" fontId="103" fillId="17" borderId="165" applyNumberFormat="0" applyProtection="0">
      <alignment horizontal="right" vertical="center"/>
    </xf>
    <xf numFmtId="4" fontId="103" fillId="17" borderId="165" applyNumberFormat="0" applyProtection="0">
      <alignment horizontal="right" vertical="center"/>
    </xf>
    <xf numFmtId="4" fontId="103" fillId="17" borderId="165" applyNumberFormat="0" applyProtection="0">
      <alignment horizontal="right" vertical="center"/>
    </xf>
    <xf numFmtId="4" fontId="93" fillId="94" borderId="161" applyNumberFormat="0" applyProtection="0">
      <alignment horizontal="right" vertical="center"/>
    </xf>
    <xf numFmtId="4" fontId="103" fillId="11" borderId="166" applyNumberFormat="0" applyProtection="0">
      <alignment horizontal="right" vertical="center"/>
    </xf>
    <xf numFmtId="4" fontId="103" fillId="11" borderId="166" applyNumberFormat="0" applyProtection="0">
      <alignment horizontal="right" vertical="center"/>
    </xf>
    <xf numFmtId="4" fontId="103" fillId="11" borderId="166" applyNumberFormat="0" applyProtection="0">
      <alignment horizontal="right" vertical="center"/>
    </xf>
    <xf numFmtId="4" fontId="103" fillId="11" borderId="166" applyNumberFormat="0" applyProtection="0">
      <alignment horizontal="right" vertical="center"/>
    </xf>
    <xf numFmtId="4" fontId="103" fillId="11" borderId="166" applyNumberFormat="0" applyProtection="0">
      <alignment horizontal="right" vertical="center"/>
    </xf>
    <xf numFmtId="4" fontId="93" fillId="95" borderId="161" applyNumberFormat="0" applyProtection="0">
      <alignment horizontal="right" vertical="center"/>
    </xf>
    <xf numFmtId="4" fontId="103" fillId="15" borderId="166" applyNumberFormat="0" applyProtection="0">
      <alignment horizontal="right" vertical="center"/>
    </xf>
    <xf numFmtId="4" fontId="103" fillId="15" borderId="166" applyNumberFormat="0" applyProtection="0">
      <alignment horizontal="right" vertical="center"/>
    </xf>
    <xf numFmtId="4" fontId="103" fillId="15" borderId="166" applyNumberFormat="0" applyProtection="0">
      <alignment horizontal="right" vertical="center"/>
    </xf>
    <xf numFmtId="4" fontId="103" fillId="15" borderId="166" applyNumberFormat="0" applyProtection="0">
      <alignment horizontal="right" vertical="center"/>
    </xf>
    <xf numFmtId="4" fontId="103" fillId="15" borderId="166" applyNumberFormat="0" applyProtection="0">
      <alignment horizontal="right" vertical="center"/>
    </xf>
    <xf numFmtId="4" fontId="93" fillId="96" borderId="161" applyNumberFormat="0" applyProtection="0">
      <alignment horizontal="right" vertical="center"/>
    </xf>
    <xf numFmtId="4" fontId="103" fillId="19" borderId="166" applyNumberFormat="0" applyProtection="0">
      <alignment horizontal="right" vertical="center"/>
    </xf>
    <xf numFmtId="4" fontId="103" fillId="19" borderId="166" applyNumberFormat="0" applyProtection="0">
      <alignment horizontal="right" vertical="center"/>
    </xf>
    <xf numFmtId="4" fontId="103" fillId="19" borderId="166" applyNumberFormat="0" applyProtection="0">
      <alignment horizontal="right" vertical="center"/>
    </xf>
    <xf numFmtId="4" fontId="103" fillId="19" borderId="166" applyNumberFormat="0" applyProtection="0">
      <alignment horizontal="right" vertical="center"/>
    </xf>
    <xf numFmtId="4" fontId="103" fillId="19" borderId="166" applyNumberFormat="0" applyProtection="0">
      <alignment horizontal="right" vertical="center"/>
    </xf>
    <xf numFmtId="4" fontId="93" fillId="97" borderId="161" applyNumberFormat="0" applyProtection="0">
      <alignment horizontal="right" vertical="center"/>
    </xf>
    <xf numFmtId="4" fontId="103" fillId="18" borderId="166" applyNumberFormat="0" applyProtection="0">
      <alignment horizontal="right" vertical="center"/>
    </xf>
    <xf numFmtId="4" fontId="103" fillId="18" borderId="166" applyNumberFormat="0" applyProtection="0">
      <alignment horizontal="right" vertical="center"/>
    </xf>
    <xf numFmtId="4" fontId="103" fillId="18" borderId="166" applyNumberFormat="0" applyProtection="0">
      <alignment horizontal="right" vertical="center"/>
    </xf>
    <xf numFmtId="4" fontId="103" fillId="18" borderId="166" applyNumberFormat="0" applyProtection="0">
      <alignment horizontal="right" vertical="center"/>
    </xf>
    <xf numFmtId="4" fontId="103" fillId="18" borderId="166" applyNumberFormat="0" applyProtection="0">
      <alignment horizontal="right" vertical="center"/>
    </xf>
    <xf numFmtId="4" fontId="93" fillId="98" borderId="161" applyNumberFormat="0" applyProtection="0">
      <alignment horizontal="right" vertical="center"/>
    </xf>
    <xf numFmtId="4" fontId="103" fillId="99" borderId="166" applyNumberFormat="0" applyProtection="0">
      <alignment horizontal="right" vertical="center"/>
    </xf>
    <xf numFmtId="4" fontId="103" fillId="99" borderId="166" applyNumberFormat="0" applyProtection="0">
      <alignment horizontal="right" vertical="center"/>
    </xf>
    <xf numFmtId="4" fontId="103" fillId="99" borderId="166" applyNumberFormat="0" applyProtection="0">
      <alignment horizontal="right" vertical="center"/>
    </xf>
    <xf numFmtId="4" fontId="103" fillId="99" borderId="166" applyNumberFormat="0" applyProtection="0">
      <alignment horizontal="right" vertical="center"/>
    </xf>
    <xf numFmtId="4" fontId="103" fillId="99" borderId="166" applyNumberFormat="0" applyProtection="0">
      <alignment horizontal="right" vertical="center"/>
    </xf>
    <xf numFmtId="4" fontId="93" fillId="100" borderId="161" applyNumberFormat="0" applyProtection="0">
      <alignment horizontal="right" vertical="center"/>
    </xf>
    <xf numFmtId="4" fontId="103" fillId="10" borderId="166" applyNumberFormat="0" applyProtection="0">
      <alignment horizontal="right" vertical="center"/>
    </xf>
    <xf numFmtId="4" fontId="103" fillId="10" borderId="166" applyNumberFormat="0" applyProtection="0">
      <alignment horizontal="right" vertical="center"/>
    </xf>
    <xf numFmtId="4" fontId="103" fillId="10" borderId="166" applyNumberFormat="0" applyProtection="0">
      <alignment horizontal="right" vertical="center"/>
    </xf>
    <xf numFmtId="4" fontId="103" fillId="10" borderId="166" applyNumberFormat="0" applyProtection="0">
      <alignment horizontal="right" vertical="center"/>
    </xf>
    <xf numFmtId="4" fontId="103" fillId="10" borderId="166" applyNumberFormat="0" applyProtection="0">
      <alignment horizontal="right" vertical="center"/>
    </xf>
    <xf numFmtId="4" fontId="102" fillId="101" borderId="161" applyNumberFormat="0" applyProtection="0">
      <alignment horizontal="left" vertical="center" indent="1"/>
    </xf>
    <xf numFmtId="4" fontId="103" fillId="102" borderId="165" applyNumberFormat="0" applyProtection="0">
      <alignment horizontal="left" vertical="center" indent="1"/>
    </xf>
    <xf numFmtId="4" fontId="103" fillId="102" borderId="165" applyNumberFormat="0" applyProtection="0">
      <alignment horizontal="left" vertical="center" indent="1"/>
    </xf>
    <xf numFmtId="4" fontId="103" fillId="102" borderId="165" applyNumberFormat="0" applyProtection="0">
      <alignment horizontal="left" vertical="center" indent="1"/>
    </xf>
    <xf numFmtId="4" fontId="103" fillId="102" borderId="165" applyNumberFormat="0" applyProtection="0">
      <alignment horizontal="left" vertical="center" indent="1"/>
    </xf>
    <xf numFmtId="4" fontId="103" fillId="102" borderId="165" applyNumberFormat="0" applyProtection="0">
      <alignment horizontal="left" vertical="center" indent="1"/>
    </xf>
    <xf numFmtId="4" fontId="93" fillId="103" borderId="168" applyNumberFormat="0" applyProtection="0">
      <alignment horizontal="left" vertical="center" indent="1"/>
    </xf>
    <xf numFmtId="4" fontId="18" fillId="104" borderId="165" applyNumberFormat="0" applyProtection="0">
      <alignment horizontal="left" vertical="center" indent="1"/>
    </xf>
    <xf numFmtId="4" fontId="18" fillId="104" borderId="165" applyNumberFormat="0" applyProtection="0">
      <alignment horizontal="left" vertical="center" indent="1"/>
    </xf>
    <xf numFmtId="4" fontId="18" fillId="104" borderId="165" applyNumberFormat="0" applyProtection="0">
      <alignment horizontal="left" vertical="center" indent="1"/>
    </xf>
    <xf numFmtId="4" fontId="18" fillId="104" borderId="165" applyNumberFormat="0" applyProtection="0">
      <alignment horizontal="left" vertical="center" indent="1"/>
    </xf>
    <xf numFmtId="4" fontId="18" fillId="104" borderId="165" applyNumberFormat="0" applyProtection="0">
      <alignment horizontal="left" vertical="center" indent="1"/>
    </xf>
    <xf numFmtId="4" fontId="18" fillId="104" borderId="165" applyNumberFormat="0" applyProtection="0">
      <alignment horizontal="left" vertical="center" indent="1"/>
    </xf>
    <xf numFmtId="4" fontId="18" fillId="104" borderId="165" applyNumberFormat="0" applyProtection="0">
      <alignment horizontal="left" vertical="center" indent="1"/>
    </xf>
    <xf numFmtId="4" fontId="18" fillId="104" borderId="165" applyNumberFormat="0" applyProtection="0">
      <alignment horizontal="left" vertical="center" indent="1"/>
    </xf>
    <xf numFmtId="4" fontId="18" fillId="104" borderId="165" applyNumberFormat="0" applyProtection="0">
      <alignment horizontal="left" vertical="center" indent="1"/>
    </xf>
    <xf numFmtId="4" fontId="18" fillId="104" borderId="165" applyNumberFormat="0" applyProtection="0">
      <alignment horizontal="left" vertical="center" indent="1"/>
    </xf>
    <xf numFmtId="4" fontId="103" fillId="106" borderId="166" applyNumberFormat="0" applyProtection="0">
      <alignment horizontal="right" vertical="center"/>
    </xf>
    <xf numFmtId="4" fontId="103" fillId="106" borderId="166" applyNumberFormat="0" applyProtection="0">
      <alignment horizontal="right" vertical="center"/>
    </xf>
    <xf numFmtId="4" fontId="103" fillId="106" borderId="166" applyNumberFormat="0" applyProtection="0">
      <alignment horizontal="right" vertical="center"/>
    </xf>
    <xf numFmtId="4" fontId="103" fillId="106" borderId="166" applyNumberFormat="0" applyProtection="0">
      <alignment horizontal="right" vertical="center"/>
    </xf>
    <xf numFmtId="4" fontId="103" fillId="106" borderId="166" applyNumberFormat="0" applyProtection="0">
      <alignment horizontal="right" vertical="center"/>
    </xf>
    <xf numFmtId="4" fontId="103" fillId="107" borderId="165" applyNumberFormat="0" applyProtection="0">
      <alignment horizontal="left" vertical="center" indent="1"/>
    </xf>
    <xf numFmtId="4" fontId="103" fillId="107" borderId="165" applyNumberFormat="0" applyProtection="0">
      <alignment horizontal="left" vertical="center" indent="1"/>
    </xf>
    <xf numFmtId="4" fontId="103" fillId="107" borderId="165" applyNumberFormat="0" applyProtection="0">
      <alignment horizontal="left" vertical="center" indent="1"/>
    </xf>
    <xf numFmtId="4" fontId="103" fillId="107" borderId="165" applyNumberFormat="0" applyProtection="0">
      <alignment horizontal="left" vertical="center" indent="1"/>
    </xf>
    <xf numFmtId="4" fontId="103" fillId="107" borderId="165" applyNumberFormat="0" applyProtection="0">
      <alignment horizontal="left" vertical="center" indent="1"/>
    </xf>
    <xf numFmtId="4" fontId="103" fillId="106" borderId="165" applyNumberFormat="0" applyProtection="0">
      <alignment horizontal="left" vertical="center" indent="1"/>
    </xf>
    <xf numFmtId="4" fontId="103" fillId="106" borderId="165" applyNumberFormat="0" applyProtection="0">
      <alignment horizontal="left" vertical="center" indent="1"/>
    </xf>
    <xf numFmtId="4" fontId="103" fillId="106" borderId="165" applyNumberFormat="0" applyProtection="0">
      <alignment horizontal="left" vertical="center" indent="1"/>
    </xf>
    <xf numFmtId="4" fontId="103" fillId="106" borderId="165" applyNumberFormat="0" applyProtection="0">
      <alignment horizontal="left" vertical="center" indent="1"/>
    </xf>
    <xf numFmtId="4" fontId="103" fillId="106" borderId="165" applyNumberFormat="0" applyProtection="0">
      <alignment horizontal="left" vertical="center" indent="1"/>
    </xf>
    <xf numFmtId="0" fontId="103" fillId="20" borderId="166" applyNumberFormat="0" applyProtection="0">
      <alignment horizontal="left" vertical="center" indent="1"/>
    </xf>
    <xf numFmtId="0" fontId="103" fillId="20" borderId="166" applyNumberFormat="0" applyProtection="0">
      <alignment horizontal="left" vertical="center" indent="1"/>
    </xf>
    <xf numFmtId="0" fontId="103" fillId="20" borderId="166" applyNumberFormat="0" applyProtection="0">
      <alignment horizontal="left" vertical="center" indent="1"/>
    </xf>
    <xf numFmtId="0" fontId="103" fillId="20" borderId="166" applyNumberFormat="0" applyProtection="0">
      <alignment horizontal="left" vertical="center" indent="1"/>
    </xf>
    <xf numFmtId="0" fontId="103" fillId="20" borderId="166" applyNumberFormat="0" applyProtection="0">
      <alignment horizontal="left" vertical="center" indent="1"/>
    </xf>
    <xf numFmtId="0" fontId="103" fillId="20" borderId="166" applyNumberFormat="0" applyProtection="0">
      <alignment horizontal="left" vertical="center" indent="1"/>
    </xf>
    <xf numFmtId="0" fontId="81" fillId="104" borderId="167" applyNumberFormat="0" applyProtection="0">
      <alignment horizontal="left" vertical="top" indent="1"/>
    </xf>
    <xf numFmtId="0" fontId="81" fillId="104" borderId="167" applyNumberFormat="0" applyProtection="0">
      <alignment horizontal="left" vertical="top" indent="1"/>
    </xf>
    <xf numFmtId="0" fontId="81" fillId="104" borderId="167" applyNumberFormat="0" applyProtection="0">
      <alignment horizontal="left" vertical="top" indent="1"/>
    </xf>
    <xf numFmtId="0" fontId="81" fillId="104" borderId="167" applyNumberFormat="0" applyProtection="0">
      <alignment horizontal="left" vertical="top" indent="1"/>
    </xf>
    <xf numFmtId="0" fontId="81" fillId="104" borderId="167" applyNumberFormat="0" applyProtection="0">
      <alignment horizontal="left" vertical="top" indent="1"/>
    </xf>
    <xf numFmtId="0" fontId="81" fillId="104" borderId="167" applyNumberFormat="0" applyProtection="0">
      <alignment horizontal="left" vertical="top" indent="1"/>
    </xf>
    <xf numFmtId="0" fontId="81" fillId="104" borderId="167" applyNumberFormat="0" applyProtection="0">
      <alignment horizontal="left" vertical="top" indent="1"/>
    </xf>
    <xf numFmtId="0" fontId="81" fillId="104" borderId="167" applyNumberFormat="0" applyProtection="0">
      <alignment horizontal="left" vertical="top" indent="1"/>
    </xf>
    <xf numFmtId="0" fontId="103" fillId="111" borderId="166" applyNumberFormat="0" applyProtection="0">
      <alignment horizontal="left" vertical="center" indent="1"/>
    </xf>
    <xf numFmtId="0" fontId="103" fillId="111" borderId="166" applyNumberFormat="0" applyProtection="0">
      <alignment horizontal="left" vertical="center" indent="1"/>
    </xf>
    <xf numFmtId="0" fontId="103" fillId="111" borderId="166" applyNumberFormat="0" applyProtection="0">
      <alignment horizontal="left" vertical="center" indent="1"/>
    </xf>
    <xf numFmtId="0" fontId="103" fillId="111" borderId="166" applyNumberFormat="0" applyProtection="0">
      <alignment horizontal="left" vertical="center" indent="1"/>
    </xf>
    <xf numFmtId="0" fontId="103" fillId="111" borderId="166" applyNumberFormat="0" applyProtection="0">
      <alignment horizontal="left" vertical="center" indent="1"/>
    </xf>
    <xf numFmtId="0" fontId="103" fillId="111" borderId="166" applyNumberFormat="0" applyProtection="0">
      <alignment horizontal="left" vertical="center" indent="1"/>
    </xf>
    <xf numFmtId="0" fontId="81" fillId="106" borderId="167" applyNumberFormat="0" applyProtection="0">
      <alignment horizontal="left" vertical="top" indent="1"/>
    </xf>
    <xf numFmtId="0" fontId="81" fillId="106" borderId="167" applyNumberFormat="0" applyProtection="0">
      <alignment horizontal="left" vertical="top" indent="1"/>
    </xf>
    <xf numFmtId="0" fontId="81" fillId="106" borderId="167" applyNumberFormat="0" applyProtection="0">
      <alignment horizontal="left" vertical="top" indent="1"/>
    </xf>
    <xf numFmtId="0" fontId="81" fillId="106" borderId="167" applyNumberFormat="0" applyProtection="0">
      <alignment horizontal="left" vertical="top" indent="1"/>
    </xf>
    <xf numFmtId="0" fontId="81" fillId="106" borderId="167" applyNumberFormat="0" applyProtection="0">
      <alignment horizontal="left" vertical="top" indent="1"/>
    </xf>
    <xf numFmtId="0" fontId="81" fillId="106" borderId="167" applyNumberFormat="0" applyProtection="0">
      <alignment horizontal="left" vertical="top" indent="1"/>
    </xf>
    <xf numFmtId="0" fontId="81" fillId="106" borderId="167" applyNumberFormat="0" applyProtection="0">
      <alignment horizontal="left" vertical="top" indent="1"/>
    </xf>
    <xf numFmtId="0" fontId="81" fillId="106" borderId="167" applyNumberFormat="0" applyProtection="0">
      <alignment horizontal="left" vertical="top" indent="1"/>
    </xf>
    <xf numFmtId="0" fontId="103" fillId="8" borderId="166" applyNumberFormat="0" applyProtection="0">
      <alignment horizontal="left" vertical="center" indent="1"/>
    </xf>
    <xf numFmtId="0" fontId="103" fillId="8" borderId="166" applyNumberFormat="0" applyProtection="0">
      <alignment horizontal="left" vertical="center" indent="1"/>
    </xf>
    <xf numFmtId="0" fontId="103" fillId="8" borderId="166" applyNumberFormat="0" applyProtection="0">
      <alignment horizontal="left" vertical="center" indent="1"/>
    </xf>
    <xf numFmtId="0" fontId="103" fillId="8" borderId="166" applyNumberFormat="0" applyProtection="0">
      <alignment horizontal="left" vertical="center" indent="1"/>
    </xf>
    <xf numFmtId="0" fontId="103" fillId="8" borderId="166" applyNumberFormat="0" applyProtection="0">
      <alignment horizontal="left" vertical="center" indent="1"/>
    </xf>
    <xf numFmtId="0" fontId="29" fillId="114" borderId="161" applyNumberFormat="0" applyProtection="0">
      <alignment horizontal="left" vertical="center" indent="1"/>
    </xf>
    <xf numFmtId="0" fontId="81" fillId="8" borderId="167" applyNumberFormat="0" applyProtection="0">
      <alignment horizontal="left" vertical="top" indent="1"/>
    </xf>
    <xf numFmtId="0" fontId="81" fillId="8" borderId="167" applyNumberFormat="0" applyProtection="0">
      <alignment horizontal="left" vertical="top" indent="1"/>
    </xf>
    <xf numFmtId="0" fontId="81" fillId="8" borderId="167" applyNumberFormat="0" applyProtection="0">
      <alignment horizontal="left" vertical="top" indent="1"/>
    </xf>
    <xf numFmtId="0" fontId="81" fillId="8" borderId="167" applyNumberFormat="0" applyProtection="0">
      <alignment horizontal="left" vertical="top" indent="1"/>
    </xf>
    <xf numFmtId="0" fontId="81" fillId="8" borderId="167" applyNumberFormat="0" applyProtection="0">
      <alignment horizontal="left" vertical="top" indent="1"/>
    </xf>
    <xf numFmtId="0" fontId="81" fillId="8" borderId="167" applyNumberFormat="0" applyProtection="0">
      <alignment horizontal="left" vertical="top" indent="1"/>
    </xf>
    <xf numFmtId="0" fontId="81" fillId="8" borderId="167" applyNumberFormat="0" applyProtection="0">
      <alignment horizontal="left" vertical="top" indent="1"/>
    </xf>
    <xf numFmtId="0" fontId="81" fillId="8" borderId="167" applyNumberFormat="0" applyProtection="0">
      <alignment horizontal="left" vertical="top" indent="1"/>
    </xf>
    <xf numFmtId="0" fontId="103" fillId="107" borderId="166" applyNumberFormat="0" applyProtection="0">
      <alignment horizontal="left" vertical="center" indent="1"/>
    </xf>
    <xf numFmtId="0" fontId="103" fillId="107" borderId="166" applyNumberFormat="0" applyProtection="0">
      <alignment horizontal="left" vertical="center" indent="1"/>
    </xf>
    <xf numFmtId="0" fontId="103" fillId="107" borderId="166" applyNumberFormat="0" applyProtection="0">
      <alignment horizontal="left" vertical="center" indent="1"/>
    </xf>
    <xf numFmtId="0" fontId="103" fillId="107" borderId="166" applyNumberFormat="0" applyProtection="0">
      <alignment horizontal="left" vertical="center" indent="1"/>
    </xf>
    <xf numFmtId="0" fontId="103" fillId="107" borderId="166" applyNumberFormat="0" applyProtection="0">
      <alignment horizontal="left" vertical="center" indent="1"/>
    </xf>
    <xf numFmtId="0" fontId="29" fillId="57" borderId="161" applyNumberFormat="0" applyProtection="0">
      <alignment horizontal="left" vertical="center" indent="1"/>
    </xf>
    <xf numFmtId="0" fontId="81" fillId="107" borderId="167" applyNumberFormat="0" applyProtection="0">
      <alignment horizontal="left" vertical="top" indent="1"/>
    </xf>
    <xf numFmtId="0" fontId="81" fillId="107" borderId="167" applyNumberFormat="0" applyProtection="0">
      <alignment horizontal="left" vertical="top" indent="1"/>
    </xf>
    <xf numFmtId="0" fontId="81" fillId="107" borderId="167" applyNumberFormat="0" applyProtection="0">
      <alignment horizontal="left" vertical="top" indent="1"/>
    </xf>
    <xf numFmtId="0" fontId="81" fillId="107" borderId="167" applyNumberFormat="0" applyProtection="0">
      <alignment horizontal="left" vertical="top" indent="1"/>
    </xf>
    <xf numFmtId="0" fontId="81" fillId="107" borderId="167" applyNumberFormat="0" applyProtection="0">
      <alignment horizontal="left" vertical="top" indent="1"/>
    </xf>
    <xf numFmtId="0" fontId="81" fillId="107" borderId="167" applyNumberFormat="0" applyProtection="0">
      <alignment horizontal="left" vertical="top" indent="1"/>
    </xf>
    <xf numFmtId="0" fontId="81" fillId="107" borderId="167" applyNumberFormat="0" applyProtection="0">
      <alignment horizontal="left" vertical="top" indent="1"/>
    </xf>
    <xf numFmtId="0" fontId="81" fillId="107" borderId="167" applyNumberFormat="0" applyProtection="0">
      <alignment horizontal="left" vertical="top" indent="1"/>
    </xf>
    <xf numFmtId="0" fontId="29" fillId="115" borderId="158" applyNumberFormat="0">
      <protection locked="0"/>
    </xf>
    <xf numFmtId="0" fontId="29" fillId="115" borderId="158" applyNumberFormat="0">
      <protection locked="0"/>
    </xf>
    <xf numFmtId="0" fontId="109" fillId="104" borderId="169" applyBorder="0"/>
    <xf numFmtId="4" fontId="93" fillId="116" borderId="161" applyNumberFormat="0" applyProtection="0">
      <alignment vertical="center"/>
    </xf>
    <xf numFmtId="4" fontId="110" fillId="23" borderId="167" applyNumberFormat="0" applyProtection="0">
      <alignment vertical="center"/>
    </xf>
    <xf numFmtId="4" fontId="110" fillId="23" borderId="167" applyNumberFormat="0" applyProtection="0">
      <alignment vertical="center"/>
    </xf>
    <xf numFmtId="4" fontId="110" fillId="23" borderId="167" applyNumberFormat="0" applyProtection="0">
      <alignment vertical="center"/>
    </xf>
    <xf numFmtId="4" fontId="110" fillId="23" borderId="167" applyNumberFormat="0" applyProtection="0">
      <alignment vertical="center"/>
    </xf>
    <xf numFmtId="4" fontId="110" fillId="23" borderId="167" applyNumberFormat="0" applyProtection="0">
      <alignment vertical="center"/>
    </xf>
    <xf numFmtId="4" fontId="104" fillId="116" borderId="161" applyNumberFormat="0" applyProtection="0">
      <alignment vertical="center"/>
    </xf>
    <xf numFmtId="4" fontId="88" fillId="116" borderId="158" applyNumberFormat="0" applyProtection="0">
      <alignment vertical="center"/>
    </xf>
    <xf numFmtId="4" fontId="88" fillId="116" borderId="158" applyNumberFormat="0" applyProtection="0">
      <alignment vertical="center"/>
    </xf>
    <xf numFmtId="4" fontId="88" fillId="116" borderId="158" applyNumberFormat="0" applyProtection="0">
      <alignment vertical="center"/>
    </xf>
    <xf numFmtId="4" fontId="88" fillId="116" borderId="158" applyNumberFormat="0" applyProtection="0">
      <alignment vertical="center"/>
    </xf>
    <xf numFmtId="4" fontId="88" fillId="116" borderId="158" applyNumberFormat="0" applyProtection="0">
      <alignment vertical="center"/>
    </xf>
    <xf numFmtId="4" fontId="88" fillId="116" borderId="158" applyNumberFormat="0" applyProtection="0">
      <alignment vertical="center"/>
    </xf>
    <xf numFmtId="4" fontId="88" fillId="116" borderId="158" applyNumberFormat="0" applyProtection="0">
      <alignment vertical="center"/>
    </xf>
    <xf numFmtId="4" fontId="88" fillId="116" borderId="158" applyNumberFormat="0" applyProtection="0">
      <alignment vertical="center"/>
    </xf>
    <xf numFmtId="4" fontId="88" fillId="116" borderId="158" applyNumberFormat="0" applyProtection="0">
      <alignment vertical="center"/>
    </xf>
    <xf numFmtId="4" fontId="88" fillId="116" borderId="158" applyNumberFormat="0" applyProtection="0">
      <alignment vertical="center"/>
    </xf>
    <xf numFmtId="4" fontId="93" fillId="116" borderId="161" applyNumberFormat="0" applyProtection="0">
      <alignment horizontal="left" vertical="center" indent="1"/>
    </xf>
    <xf numFmtId="4" fontId="110" fillId="20" borderId="167" applyNumberFormat="0" applyProtection="0">
      <alignment horizontal="left" vertical="center" indent="1"/>
    </xf>
    <xf numFmtId="4" fontId="110" fillId="20" borderId="167" applyNumberFormat="0" applyProtection="0">
      <alignment horizontal="left" vertical="center" indent="1"/>
    </xf>
    <xf numFmtId="4" fontId="110" fillId="20" borderId="167" applyNumberFormat="0" applyProtection="0">
      <alignment horizontal="left" vertical="center" indent="1"/>
    </xf>
    <xf numFmtId="4" fontId="110" fillId="20" borderId="167" applyNumberFormat="0" applyProtection="0">
      <alignment horizontal="left" vertical="center" indent="1"/>
    </xf>
    <xf numFmtId="4" fontId="110" fillId="20" borderId="167" applyNumberFormat="0" applyProtection="0">
      <alignment horizontal="left" vertical="center" indent="1"/>
    </xf>
    <xf numFmtId="4" fontId="93" fillId="116" borderId="161" applyNumberFormat="0" applyProtection="0">
      <alignment horizontal="left" vertical="center" indent="1"/>
    </xf>
    <xf numFmtId="0" fontId="110" fillId="23" borderId="167" applyNumberFormat="0" applyProtection="0">
      <alignment horizontal="left" vertical="top" indent="1"/>
    </xf>
    <xf numFmtId="0" fontId="110" fillId="23" borderId="167" applyNumberFormat="0" applyProtection="0">
      <alignment horizontal="left" vertical="top" indent="1"/>
    </xf>
    <xf numFmtId="0" fontId="110" fillId="23" borderId="167" applyNumberFormat="0" applyProtection="0">
      <alignment horizontal="left" vertical="top" indent="1"/>
    </xf>
    <xf numFmtId="0" fontId="110" fillId="23" borderId="167" applyNumberFormat="0" applyProtection="0">
      <alignment horizontal="left" vertical="top" indent="1"/>
    </xf>
    <xf numFmtId="0" fontId="110" fillId="23" borderId="167" applyNumberFormat="0" applyProtection="0">
      <alignment horizontal="left" vertical="top" indent="1"/>
    </xf>
    <xf numFmtId="4" fontId="93" fillId="103" borderId="161" applyNumberFormat="0" applyProtection="0">
      <alignment horizontal="right" vertical="center"/>
    </xf>
    <xf numFmtId="4" fontId="103" fillId="0" borderId="166" applyNumberFormat="0" applyProtection="0">
      <alignment horizontal="right" vertical="center"/>
    </xf>
    <xf numFmtId="4" fontId="103" fillId="0" borderId="166" applyNumberFormat="0" applyProtection="0">
      <alignment horizontal="right" vertical="center"/>
    </xf>
    <xf numFmtId="4" fontId="103" fillId="0" borderId="166" applyNumberFormat="0" applyProtection="0">
      <alignment horizontal="right" vertical="center"/>
    </xf>
    <xf numFmtId="4" fontId="103" fillId="0" borderId="166" applyNumberFormat="0" applyProtection="0">
      <alignment horizontal="right" vertical="center"/>
    </xf>
    <xf numFmtId="4" fontId="103" fillId="0" borderId="166" applyNumberFormat="0" applyProtection="0">
      <alignment horizontal="right" vertical="center"/>
    </xf>
    <xf numFmtId="4" fontId="104" fillId="103" borderId="161" applyNumberFormat="0" applyProtection="0">
      <alignment horizontal="right" vertical="center"/>
    </xf>
    <xf numFmtId="4" fontId="88" fillId="117" borderId="166" applyNumberFormat="0" applyProtection="0">
      <alignment horizontal="right" vertical="center"/>
    </xf>
    <xf numFmtId="4" fontId="88" fillId="117" borderId="166" applyNumberFormat="0" applyProtection="0">
      <alignment horizontal="right" vertical="center"/>
    </xf>
    <xf numFmtId="4" fontId="88" fillId="117" borderId="166" applyNumberFormat="0" applyProtection="0">
      <alignment horizontal="right" vertical="center"/>
    </xf>
    <xf numFmtId="4" fontId="88" fillId="117" borderId="166" applyNumberFormat="0" applyProtection="0">
      <alignment horizontal="right" vertical="center"/>
    </xf>
    <xf numFmtId="4" fontId="88" fillId="117" borderId="166" applyNumberFormat="0" applyProtection="0">
      <alignment horizontal="right" vertical="center"/>
    </xf>
    <xf numFmtId="4" fontId="103" fillId="14" borderId="166" applyNumberFormat="0" applyProtection="0">
      <alignment horizontal="left" vertical="center" indent="1"/>
    </xf>
    <xf numFmtId="4" fontId="103" fillId="14" borderId="166" applyNumberFormat="0" applyProtection="0">
      <alignment horizontal="left" vertical="center" indent="1"/>
    </xf>
    <xf numFmtId="4" fontId="103" fillId="14" borderId="166" applyNumberFormat="0" applyProtection="0">
      <alignment horizontal="left" vertical="center" indent="1"/>
    </xf>
    <xf numFmtId="4" fontId="103" fillId="14" borderId="166" applyNumberFormat="0" applyProtection="0">
      <alignment horizontal="left" vertical="center" indent="1"/>
    </xf>
    <xf numFmtId="4" fontId="103" fillId="14" borderId="166" applyNumberFormat="0" applyProtection="0">
      <alignment horizontal="left" vertical="center" indent="1"/>
    </xf>
    <xf numFmtId="4" fontId="103" fillId="14" borderId="166" applyNumberFormat="0" applyProtection="0">
      <alignment horizontal="left" vertical="center" indent="1"/>
    </xf>
    <xf numFmtId="0" fontId="110" fillId="106" borderId="167" applyNumberFormat="0" applyProtection="0">
      <alignment horizontal="left" vertical="top" indent="1"/>
    </xf>
    <xf numFmtId="0" fontId="110" fillId="106" borderId="167" applyNumberFormat="0" applyProtection="0">
      <alignment horizontal="left" vertical="top" indent="1"/>
    </xf>
    <xf numFmtId="0" fontId="110" fillId="106" borderId="167" applyNumberFormat="0" applyProtection="0">
      <alignment horizontal="left" vertical="top" indent="1"/>
    </xf>
    <xf numFmtId="0" fontId="110" fillId="106" borderId="167" applyNumberFormat="0" applyProtection="0">
      <alignment horizontal="left" vertical="top" indent="1"/>
    </xf>
    <xf numFmtId="0" fontId="110" fillId="106" borderId="167" applyNumberFormat="0" applyProtection="0">
      <alignment horizontal="left" vertical="top" indent="1"/>
    </xf>
    <xf numFmtId="4" fontId="88" fillId="118" borderId="165" applyNumberFormat="0" applyProtection="0">
      <alignment horizontal="left" vertical="center" indent="1"/>
    </xf>
    <xf numFmtId="4" fontId="88" fillId="118" borderId="165" applyNumberFormat="0" applyProtection="0">
      <alignment horizontal="left" vertical="center" indent="1"/>
    </xf>
    <xf numFmtId="4" fontId="88" fillId="118" borderId="165" applyNumberFormat="0" applyProtection="0">
      <alignment horizontal="left" vertical="center" indent="1"/>
    </xf>
    <xf numFmtId="4" fontId="88" fillId="118" borderId="165" applyNumberFormat="0" applyProtection="0">
      <alignment horizontal="left" vertical="center" indent="1"/>
    </xf>
    <xf numFmtId="4" fontId="88" fillId="118" borderId="165" applyNumberFormat="0" applyProtection="0">
      <alignment horizontal="left" vertical="center" indent="1"/>
    </xf>
    <xf numFmtId="0" fontId="103" fillId="119" borderId="158"/>
    <xf numFmtId="0" fontId="103" fillId="119" borderId="158"/>
    <xf numFmtId="4" fontId="101" fillId="103" borderId="161" applyNumberFormat="0" applyProtection="0">
      <alignment horizontal="right" vertical="center"/>
    </xf>
    <xf numFmtId="4" fontId="88" fillId="115" borderId="166" applyNumberFormat="0" applyProtection="0">
      <alignment horizontal="right" vertical="center"/>
    </xf>
    <xf numFmtId="4" fontId="88" fillId="115" borderId="166" applyNumberFormat="0" applyProtection="0">
      <alignment horizontal="right" vertical="center"/>
    </xf>
    <xf numFmtId="4" fontId="88" fillId="115" borderId="166" applyNumberFormat="0" applyProtection="0">
      <alignment horizontal="right" vertical="center"/>
    </xf>
    <xf numFmtId="4" fontId="88" fillId="115" borderId="166" applyNumberFormat="0" applyProtection="0">
      <alignment horizontal="right" vertical="center"/>
    </xf>
    <xf numFmtId="4" fontId="88" fillId="115" borderId="166" applyNumberFormat="0" applyProtection="0">
      <alignment horizontal="right" vertical="center"/>
    </xf>
    <xf numFmtId="2" fontId="112" fillId="120" borderId="170" applyProtection="0"/>
    <xf numFmtId="2" fontId="112" fillId="120" borderId="170" applyProtection="0"/>
    <xf numFmtId="2" fontId="87" fillId="121" borderId="170" applyProtection="0"/>
    <xf numFmtId="2" fontId="87" fillId="122" borderId="170" applyProtection="0"/>
    <xf numFmtId="2" fontId="87" fillId="123" borderId="170" applyProtection="0"/>
    <xf numFmtId="2" fontId="87" fillId="123" borderId="170" applyProtection="0">
      <alignment horizontal="center"/>
    </xf>
    <xf numFmtId="2" fontId="87" fillId="122" borderId="170" applyProtection="0">
      <alignment horizontal="center"/>
    </xf>
    <xf numFmtId="0" fontId="88" fillId="0" borderId="165">
      <alignment horizontal="left" vertical="top" wrapText="1"/>
    </xf>
    <xf numFmtId="0" fontId="25" fillId="0" borderId="162" applyNumberFormat="0" applyFill="0" applyAlignment="0" applyProtection="0"/>
    <xf numFmtId="0" fontId="19" fillId="130" borderId="160" applyNumberFormat="0" applyAlignment="0" applyProtection="0"/>
    <xf numFmtId="0" fontId="19" fillId="7" borderId="160" applyNumberFormat="0" applyAlignment="0" applyProtection="0"/>
    <xf numFmtId="0" fontId="19" fillId="7" borderId="160" applyNumberFormat="0" applyAlignment="0" applyProtection="0"/>
    <xf numFmtId="0" fontId="20" fillId="131" borderId="161" applyNumberFormat="0" applyAlignment="0" applyProtection="0"/>
    <xf numFmtId="0" fontId="20" fillId="20" borderId="161" applyNumberFormat="0" applyAlignment="0" applyProtection="0"/>
    <xf numFmtId="0" fontId="20" fillId="20" borderId="161" applyNumberFormat="0" applyAlignment="0" applyProtection="0"/>
    <xf numFmtId="0" fontId="21" fillId="131" borderId="160" applyNumberFormat="0" applyAlignment="0" applyProtection="0"/>
    <xf numFmtId="0" fontId="21" fillId="20" borderId="160" applyNumberFormat="0" applyAlignment="0" applyProtection="0"/>
    <xf numFmtId="0" fontId="21" fillId="20" borderId="160" applyNumberFormat="0" applyAlignment="0" applyProtection="0"/>
    <xf numFmtId="44" fontId="45" fillId="0" borderId="0" applyFont="0" applyFill="0" applyBorder="0" applyAlignment="0" applyProtection="0"/>
    <xf numFmtId="0" fontId="25" fillId="0" borderId="162" applyNumberFormat="0" applyFill="0" applyAlignment="0" applyProtection="0"/>
    <xf numFmtId="0" fontId="25" fillId="0" borderId="162" applyNumberFormat="0" applyFill="0" applyAlignment="0" applyProtection="0"/>
    <xf numFmtId="0" fontId="103" fillId="119" borderId="171"/>
    <xf numFmtId="0" fontId="103" fillId="119" borderId="171"/>
    <xf numFmtId="4" fontId="88" fillId="116" borderId="171" applyNumberFormat="0" applyProtection="0">
      <alignment vertical="center"/>
    </xf>
    <xf numFmtId="4" fontId="88" fillId="116" borderId="171" applyNumberFormat="0" applyProtection="0">
      <alignment vertical="center"/>
    </xf>
    <xf numFmtId="4" fontId="88" fillId="116" borderId="171" applyNumberFormat="0" applyProtection="0">
      <alignment vertical="center"/>
    </xf>
    <xf numFmtId="4" fontId="88" fillId="116" borderId="171" applyNumberFormat="0" applyProtection="0">
      <alignment vertical="center"/>
    </xf>
    <xf numFmtId="4" fontId="88" fillId="116" borderId="171" applyNumberFormat="0" applyProtection="0">
      <alignment vertical="center"/>
    </xf>
    <xf numFmtId="4" fontId="88" fillId="116" borderId="171" applyNumberFormat="0" applyProtection="0">
      <alignment vertical="center"/>
    </xf>
    <xf numFmtId="4" fontId="88" fillId="116" borderId="171" applyNumberFormat="0" applyProtection="0">
      <alignment vertical="center"/>
    </xf>
    <xf numFmtId="4" fontId="88" fillId="116" borderId="171" applyNumberFormat="0" applyProtection="0">
      <alignment vertical="center"/>
    </xf>
    <xf numFmtId="4" fontId="88" fillId="116" borderId="171" applyNumberFormat="0" applyProtection="0">
      <alignment vertical="center"/>
    </xf>
    <xf numFmtId="4" fontId="88" fillId="116" borderId="171" applyNumberFormat="0" applyProtection="0">
      <alignment vertical="center"/>
    </xf>
    <xf numFmtId="0" fontId="29" fillId="115" borderId="171" applyNumberFormat="0">
      <protection locked="0"/>
    </xf>
    <xf numFmtId="0" fontId="29" fillId="115" borderId="171" applyNumberFormat="0">
      <protection locked="0"/>
    </xf>
    <xf numFmtId="0" fontId="88" fillId="0" borderId="171">
      <alignment horizontal="center" vertical="top" wrapText="1"/>
      <protection locked="0"/>
    </xf>
    <xf numFmtId="49" fontId="88" fillId="0" borderId="171">
      <alignment horizontal="center" vertical="top" wrapText="1"/>
      <protection locked="0"/>
    </xf>
    <xf numFmtId="0" fontId="88" fillId="82" borderId="171">
      <alignment horizontal="right" vertical="top"/>
      <protection locked="0"/>
    </xf>
    <xf numFmtId="0" fontId="88" fillId="82" borderId="171">
      <alignment horizontal="right" vertical="top"/>
      <protection locked="0"/>
    </xf>
    <xf numFmtId="49" fontId="88" fillId="82" borderId="171">
      <alignment horizontal="right" vertical="top"/>
      <protection locked="0"/>
    </xf>
    <xf numFmtId="49" fontId="88" fillId="82" borderId="171">
      <alignment horizontal="right" vertical="top"/>
      <protection locked="0"/>
    </xf>
    <xf numFmtId="0" fontId="88" fillId="0" borderId="171">
      <alignment horizontal="right" vertical="top"/>
      <protection locked="0"/>
    </xf>
    <xf numFmtId="0" fontId="88" fillId="0" borderId="171">
      <alignment horizontal="right" vertical="top"/>
      <protection locked="0"/>
    </xf>
    <xf numFmtId="49" fontId="88" fillId="0" borderId="171">
      <alignment horizontal="right" vertical="top"/>
      <protection locked="0"/>
    </xf>
    <xf numFmtId="49" fontId="88" fillId="0" borderId="171">
      <alignment horizontal="right" vertical="top"/>
      <protection locked="0"/>
    </xf>
    <xf numFmtId="0" fontId="88" fillId="4" borderId="171">
      <alignment horizontal="right" vertical="top"/>
      <protection locked="0"/>
    </xf>
    <xf numFmtId="0" fontId="88" fillId="4" borderId="171">
      <alignment horizontal="right" vertical="top"/>
      <protection locked="0"/>
    </xf>
    <xf numFmtId="49" fontId="88" fillId="4" borderId="171">
      <alignment horizontal="right" vertical="top"/>
      <protection locked="0"/>
    </xf>
    <xf numFmtId="49" fontId="88" fillId="4" borderId="171">
      <alignment horizontal="right" vertical="top"/>
      <protection locked="0"/>
    </xf>
    <xf numFmtId="49" fontId="45" fillId="0" borderId="171">
      <alignment horizontal="center" vertical="top" wrapText="1"/>
      <protection locked="0"/>
    </xf>
    <xf numFmtId="49" fontId="45" fillId="0" borderId="171">
      <alignment horizontal="center" vertical="top" wrapText="1"/>
      <protection locked="0"/>
    </xf>
    <xf numFmtId="49" fontId="88" fillId="82" borderId="171">
      <alignment horizontal="left" vertical="top"/>
      <protection locked="0"/>
    </xf>
    <xf numFmtId="49" fontId="88" fillId="0" borderId="171">
      <alignment horizontal="left" vertical="top"/>
      <protection locked="0"/>
    </xf>
    <xf numFmtId="0" fontId="45" fillId="23" borderId="163" applyNumberFormat="0" applyFont="0" applyAlignment="0" applyProtection="0"/>
    <xf numFmtId="0" fontId="118" fillId="23" borderId="163" applyNumberFormat="0" applyFont="0" applyAlignment="0" applyProtection="0"/>
    <xf numFmtId="0" fontId="16" fillId="23" borderId="163" applyNumberFormat="0" applyFont="0" applyAlignment="0" applyProtection="0"/>
    <xf numFmtId="0" fontId="45" fillId="23" borderId="163" applyNumberFormat="0" applyFont="0" applyAlignment="0" applyProtection="0"/>
    <xf numFmtId="180" fontId="45" fillId="23" borderId="163" applyNumberFormat="0" applyFont="0" applyAlignment="0" applyProtection="0"/>
    <xf numFmtId="0" fontId="85" fillId="135" borderId="163" applyNumberFormat="0" applyAlignment="0" applyProtection="0"/>
    <xf numFmtId="0" fontId="45" fillId="23" borderId="163" applyNumberFormat="0" applyFont="0" applyAlignment="0" applyProtection="0"/>
    <xf numFmtId="0" fontId="83" fillId="0" borderId="164"/>
    <xf numFmtId="0" fontId="25" fillId="0" borderId="162" applyNumberFormat="0" applyFill="0" applyAlignment="0" applyProtection="0"/>
    <xf numFmtId="0" fontId="19" fillId="130" borderId="160" applyNumberFormat="0" applyAlignment="0" applyProtection="0"/>
    <xf numFmtId="0" fontId="29" fillId="135" borderId="163" applyNumberFormat="0" applyAlignment="0" applyProtection="0"/>
    <xf numFmtId="49" fontId="88" fillId="4" borderId="171">
      <alignment horizontal="left" vertical="top"/>
      <protection locked="0"/>
    </xf>
    <xf numFmtId="0" fontId="16" fillId="23" borderId="163" applyNumberFormat="0" applyFont="0" applyAlignment="0" applyProtection="0"/>
    <xf numFmtId="0" fontId="19" fillId="7" borderId="174" applyNumberFormat="0" applyAlignment="0" applyProtection="0"/>
    <xf numFmtId="0" fontId="20" fillId="20" borderId="175" applyNumberFormat="0" applyAlignment="0" applyProtection="0"/>
    <xf numFmtId="0" fontId="21" fillId="20" borderId="174" applyNumberFormat="0" applyAlignment="0" applyProtection="0"/>
    <xf numFmtId="0" fontId="25" fillId="0" borderId="176" applyNumberFormat="0" applyFill="0" applyAlignment="0" applyProtection="0"/>
    <xf numFmtId="0" fontId="16" fillId="23" borderId="177" applyNumberFormat="0" applyFont="0" applyAlignment="0" applyProtection="0"/>
    <xf numFmtId="0" fontId="87" fillId="57" borderId="174" applyNumberFormat="0">
      <alignment readingOrder="1"/>
      <protection locked="0"/>
    </xf>
    <xf numFmtId="0" fontId="91" fillId="0" borderId="178">
      <alignment horizontal="left" vertical="top" wrapText="1"/>
    </xf>
    <xf numFmtId="0" fontId="91" fillId="0" borderId="178">
      <alignment horizontal="center" vertical="top" wrapText="1"/>
    </xf>
    <xf numFmtId="0" fontId="21" fillId="20" borderId="174" applyNumberFormat="0" applyAlignment="0" applyProtection="0"/>
    <xf numFmtId="0" fontId="98" fillId="0" borderId="172">
      <alignment horizontal="left" vertical="center"/>
    </xf>
    <xf numFmtId="0" fontId="19" fillId="7" borderId="174" applyNumberFormat="0" applyAlignment="0" applyProtection="0"/>
    <xf numFmtId="0" fontId="45" fillId="23" borderId="177" applyNumberFormat="0" applyFont="0" applyAlignment="0" applyProtection="0"/>
    <xf numFmtId="0" fontId="81" fillId="78" borderId="179" applyNumberFormat="0" applyFont="0" applyAlignment="0" applyProtection="0"/>
    <xf numFmtId="0" fontId="81" fillId="78" borderId="179" applyNumberFormat="0" applyFont="0" applyAlignment="0" applyProtection="0"/>
    <xf numFmtId="0" fontId="81" fillId="78" borderId="179" applyNumberFormat="0" applyFont="0" applyAlignment="0" applyProtection="0"/>
    <xf numFmtId="0" fontId="20" fillId="20" borderId="175" applyNumberFormat="0" applyAlignment="0" applyProtection="0"/>
    <xf numFmtId="4" fontId="102" fillId="22" borderId="180" applyNumberFormat="0" applyProtection="0">
      <alignment vertical="center"/>
    </xf>
    <xf numFmtId="4" fontId="103" fillId="22" borderId="179" applyNumberFormat="0" applyProtection="0">
      <alignment vertical="center"/>
    </xf>
    <xf numFmtId="4" fontId="103" fillId="22" borderId="179" applyNumberFormat="0" applyProtection="0">
      <alignment vertical="center"/>
    </xf>
    <xf numFmtId="4" fontId="103" fillId="22" borderId="179" applyNumberFormat="0" applyProtection="0">
      <alignment vertical="center"/>
    </xf>
    <xf numFmtId="4" fontId="103" fillId="22" borderId="179" applyNumberFormat="0" applyProtection="0">
      <alignment vertical="center"/>
    </xf>
    <xf numFmtId="4" fontId="103" fillId="22" borderId="179" applyNumberFormat="0" applyProtection="0">
      <alignment vertical="center"/>
    </xf>
    <xf numFmtId="4" fontId="93" fillId="89" borderId="175" applyNumberFormat="0" applyProtection="0">
      <alignment vertical="center"/>
    </xf>
    <xf numFmtId="4" fontId="104" fillId="89" borderId="175" applyNumberFormat="0" applyProtection="0">
      <alignment vertical="center"/>
    </xf>
    <xf numFmtId="4" fontId="88" fillId="89" borderId="179" applyNumberFormat="0" applyProtection="0">
      <alignment vertical="center"/>
    </xf>
    <xf numFmtId="4" fontId="88" fillId="89" borderId="179" applyNumberFormat="0" applyProtection="0">
      <alignment vertical="center"/>
    </xf>
    <xf numFmtId="4" fontId="88" fillId="89" borderId="179" applyNumberFormat="0" applyProtection="0">
      <alignment vertical="center"/>
    </xf>
    <xf numFmtId="4" fontId="88" fillId="89" borderId="179" applyNumberFormat="0" applyProtection="0">
      <alignment vertical="center"/>
    </xf>
    <xf numFmtId="4" fontId="88" fillId="89" borderId="179" applyNumberFormat="0" applyProtection="0">
      <alignment vertical="center"/>
    </xf>
    <xf numFmtId="4" fontId="102" fillId="22" borderId="180" applyNumberFormat="0" applyProtection="0">
      <alignment horizontal="left" vertical="center" indent="1"/>
    </xf>
    <xf numFmtId="4" fontId="103" fillId="89" borderId="179" applyNumberFormat="0" applyProtection="0">
      <alignment horizontal="left" vertical="center" indent="1"/>
    </xf>
    <xf numFmtId="4" fontId="103" fillId="89" borderId="179" applyNumberFormat="0" applyProtection="0">
      <alignment horizontal="left" vertical="center" indent="1"/>
    </xf>
    <xf numFmtId="4" fontId="103" fillId="89" borderId="179" applyNumberFormat="0" applyProtection="0">
      <alignment horizontal="left" vertical="center" indent="1"/>
    </xf>
    <xf numFmtId="4" fontId="103" fillId="89" borderId="179" applyNumberFormat="0" applyProtection="0">
      <alignment horizontal="left" vertical="center" indent="1"/>
    </xf>
    <xf numFmtId="4" fontId="103" fillId="89" borderId="179" applyNumberFormat="0" applyProtection="0">
      <alignment horizontal="left" vertical="center" indent="1"/>
    </xf>
    <xf numFmtId="4" fontId="93" fillId="89" borderId="175" applyNumberFormat="0" applyProtection="0">
      <alignment horizontal="left" vertical="center" indent="1"/>
    </xf>
    <xf numFmtId="4" fontId="93" fillId="89" borderId="175" applyNumberFormat="0" applyProtection="0">
      <alignment horizontal="left" vertical="center" indent="1"/>
    </xf>
    <xf numFmtId="0" fontId="88" fillId="22" borderId="180" applyNumberFormat="0" applyProtection="0">
      <alignment horizontal="left" vertical="top" indent="1"/>
    </xf>
    <xf numFmtId="0" fontId="88" fillId="22" borderId="180" applyNumberFormat="0" applyProtection="0">
      <alignment horizontal="left" vertical="top" indent="1"/>
    </xf>
    <xf numFmtId="0" fontId="88" fillId="22" borderId="180" applyNumberFormat="0" applyProtection="0">
      <alignment horizontal="left" vertical="top" indent="1"/>
    </xf>
    <xf numFmtId="0" fontId="88" fillId="22" borderId="180" applyNumberFormat="0" applyProtection="0">
      <alignment horizontal="left" vertical="top" indent="1"/>
    </xf>
    <xf numFmtId="0" fontId="88" fillId="22" borderId="180" applyNumberFormat="0" applyProtection="0">
      <alignment horizontal="left" vertical="top" indent="1"/>
    </xf>
    <xf numFmtId="4" fontId="103" fillId="14" borderId="179" applyNumberFormat="0" applyProtection="0">
      <alignment horizontal="left" vertical="center" indent="1"/>
    </xf>
    <xf numFmtId="4" fontId="103" fillId="14" borderId="179" applyNumberFormat="0" applyProtection="0">
      <alignment horizontal="left" vertical="center" indent="1"/>
    </xf>
    <xf numFmtId="4" fontId="103" fillId="14" borderId="179" applyNumberFormat="0" applyProtection="0">
      <alignment horizontal="left" vertical="center" indent="1"/>
    </xf>
    <xf numFmtId="4" fontId="103" fillId="14" borderId="179" applyNumberFormat="0" applyProtection="0">
      <alignment horizontal="left" vertical="center" indent="1"/>
    </xf>
    <xf numFmtId="4" fontId="103" fillId="14" borderId="179" applyNumberFormat="0" applyProtection="0">
      <alignment horizontal="left" vertical="center" indent="1"/>
    </xf>
    <xf numFmtId="4" fontId="93" fillId="90" borderId="175" applyNumberFormat="0" applyProtection="0">
      <alignment horizontal="right" vertical="center"/>
    </xf>
    <xf numFmtId="4" fontId="103" fillId="3" borderId="179" applyNumberFormat="0" applyProtection="0">
      <alignment horizontal="right" vertical="center"/>
    </xf>
    <xf numFmtId="4" fontId="103" fillId="3" borderId="179" applyNumberFormat="0" applyProtection="0">
      <alignment horizontal="right" vertical="center"/>
    </xf>
    <xf numFmtId="4" fontId="103" fillId="3" borderId="179" applyNumberFormat="0" applyProtection="0">
      <alignment horizontal="right" vertical="center"/>
    </xf>
    <xf numFmtId="4" fontId="103" fillId="3" borderId="179" applyNumberFormat="0" applyProtection="0">
      <alignment horizontal="right" vertical="center"/>
    </xf>
    <xf numFmtId="4" fontId="103" fillId="3" borderId="179" applyNumberFormat="0" applyProtection="0">
      <alignment horizontal="right" vertical="center"/>
    </xf>
    <xf numFmtId="4" fontId="93" fillId="91" borderId="175" applyNumberFormat="0" applyProtection="0">
      <alignment horizontal="right" vertical="center"/>
    </xf>
    <xf numFmtId="4" fontId="103" fillId="92" borderId="179" applyNumberFormat="0" applyProtection="0">
      <alignment horizontal="right" vertical="center"/>
    </xf>
    <xf numFmtId="4" fontId="103" fillId="92" borderId="179" applyNumberFormat="0" applyProtection="0">
      <alignment horizontal="right" vertical="center"/>
    </xf>
    <xf numFmtId="4" fontId="103" fillId="92" borderId="179" applyNumberFormat="0" applyProtection="0">
      <alignment horizontal="right" vertical="center"/>
    </xf>
    <xf numFmtId="4" fontId="103" fillId="92" borderId="179" applyNumberFormat="0" applyProtection="0">
      <alignment horizontal="right" vertical="center"/>
    </xf>
    <xf numFmtId="4" fontId="103" fillId="92" borderId="179" applyNumberFormat="0" applyProtection="0">
      <alignment horizontal="right" vertical="center"/>
    </xf>
    <xf numFmtId="4" fontId="93" fillId="93" borderId="175" applyNumberFormat="0" applyProtection="0">
      <alignment horizontal="right" vertical="center"/>
    </xf>
    <xf numFmtId="4" fontId="103" fillId="17" borderId="178" applyNumberFormat="0" applyProtection="0">
      <alignment horizontal="right" vertical="center"/>
    </xf>
    <xf numFmtId="4" fontId="103" fillId="17" borderId="178" applyNumberFormat="0" applyProtection="0">
      <alignment horizontal="right" vertical="center"/>
    </xf>
    <xf numFmtId="4" fontId="103" fillId="17" borderId="178" applyNumberFormat="0" applyProtection="0">
      <alignment horizontal="right" vertical="center"/>
    </xf>
    <xf numFmtId="4" fontId="103" fillId="17" borderId="178" applyNumberFormat="0" applyProtection="0">
      <alignment horizontal="right" vertical="center"/>
    </xf>
    <xf numFmtId="4" fontId="103" fillId="17" borderId="178" applyNumberFormat="0" applyProtection="0">
      <alignment horizontal="right" vertical="center"/>
    </xf>
    <xf numFmtId="4" fontId="93" fillId="94" borderId="175" applyNumberFormat="0" applyProtection="0">
      <alignment horizontal="right" vertical="center"/>
    </xf>
    <xf numFmtId="4" fontId="103" fillId="11" borderId="179" applyNumberFormat="0" applyProtection="0">
      <alignment horizontal="right" vertical="center"/>
    </xf>
    <xf numFmtId="4" fontId="103" fillId="11" borderId="179" applyNumberFormat="0" applyProtection="0">
      <alignment horizontal="right" vertical="center"/>
    </xf>
    <xf numFmtId="4" fontId="103" fillId="11" borderId="179" applyNumberFormat="0" applyProtection="0">
      <alignment horizontal="right" vertical="center"/>
    </xf>
    <xf numFmtId="4" fontId="103" fillId="11" borderId="179" applyNumberFormat="0" applyProtection="0">
      <alignment horizontal="right" vertical="center"/>
    </xf>
    <xf numFmtId="4" fontId="103" fillId="11" borderId="179" applyNumberFormat="0" applyProtection="0">
      <alignment horizontal="right" vertical="center"/>
    </xf>
    <xf numFmtId="4" fontId="93" fillId="95" borderId="175" applyNumberFormat="0" applyProtection="0">
      <alignment horizontal="right" vertical="center"/>
    </xf>
    <xf numFmtId="4" fontId="103" fillId="15" borderId="179" applyNumberFormat="0" applyProtection="0">
      <alignment horizontal="right" vertical="center"/>
    </xf>
    <xf numFmtId="4" fontId="103" fillId="15" borderId="179" applyNumberFormat="0" applyProtection="0">
      <alignment horizontal="right" vertical="center"/>
    </xf>
    <xf numFmtId="4" fontId="103" fillId="15" borderId="179" applyNumberFormat="0" applyProtection="0">
      <alignment horizontal="right" vertical="center"/>
    </xf>
    <xf numFmtId="4" fontId="103" fillId="15" borderId="179" applyNumberFormat="0" applyProtection="0">
      <alignment horizontal="right" vertical="center"/>
    </xf>
    <xf numFmtId="4" fontId="103" fillId="15" borderId="179" applyNumberFormat="0" applyProtection="0">
      <alignment horizontal="right" vertical="center"/>
    </xf>
    <xf numFmtId="4" fontId="93" fillId="96" borderId="175" applyNumberFormat="0" applyProtection="0">
      <alignment horizontal="right" vertical="center"/>
    </xf>
    <xf numFmtId="4" fontId="103" fillId="19" borderId="179" applyNumberFormat="0" applyProtection="0">
      <alignment horizontal="right" vertical="center"/>
    </xf>
    <xf numFmtId="4" fontId="103" fillId="19" borderId="179" applyNumberFormat="0" applyProtection="0">
      <alignment horizontal="right" vertical="center"/>
    </xf>
    <xf numFmtId="4" fontId="103" fillId="19" borderId="179" applyNumberFormat="0" applyProtection="0">
      <alignment horizontal="right" vertical="center"/>
    </xf>
    <xf numFmtId="4" fontId="103" fillId="19" borderId="179" applyNumberFormat="0" applyProtection="0">
      <alignment horizontal="right" vertical="center"/>
    </xf>
    <xf numFmtId="4" fontId="103" fillId="19" borderId="179" applyNumberFormat="0" applyProtection="0">
      <alignment horizontal="right" vertical="center"/>
    </xf>
    <xf numFmtId="4" fontId="93" fillId="97" borderId="175" applyNumberFormat="0" applyProtection="0">
      <alignment horizontal="right" vertical="center"/>
    </xf>
    <xf numFmtId="4" fontId="103" fillId="18" borderId="179" applyNumberFormat="0" applyProtection="0">
      <alignment horizontal="right" vertical="center"/>
    </xf>
    <xf numFmtId="4" fontId="103" fillId="18" borderId="179" applyNumberFormat="0" applyProtection="0">
      <alignment horizontal="right" vertical="center"/>
    </xf>
    <xf numFmtId="4" fontId="103" fillId="18" borderId="179" applyNumberFormat="0" applyProtection="0">
      <alignment horizontal="right" vertical="center"/>
    </xf>
    <xf numFmtId="4" fontId="103" fillId="18" borderId="179" applyNumberFormat="0" applyProtection="0">
      <alignment horizontal="right" vertical="center"/>
    </xf>
    <xf numFmtId="4" fontId="103" fillId="18" borderId="179" applyNumberFormat="0" applyProtection="0">
      <alignment horizontal="right" vertical="center"/>
    </xf>
    <xf numFmtId="4" fontId="93" fillId="98" borderId="175" applyNumberFormat="0" applyProtection="0">
      <alignment horizontal="right" vertical="center"/>
    </xf>
    <xf numFmtId="4" fontId="103" fillId="99" borderId="179" applyNumberFormat="0" applyProtection="0">
      <alignment horizontal="right" vertical="center"/>
    </xf>
    <xf numFmtId="4" fontId="103" fillId="99" borderId="179" applyNumberFormat="0" applyProtection="0">
      <alignment horizontal="right" vertical="center"/>
    </xf>
    <xf numFmtId="4" fontId="103" fillId="99" borderId="179" applyNumberFormat="0" applyProtection="0">
      <alignment horizontal="right" vertical="center"/>
    </xf>
    <xf numFmtId="4" fontId="103" fillId="99" borderId="179" applyNumberFormat="0" applyProtection="0">
      <alignment horizontal="right" vertical="center"/>
    </xf>
    <xf numFmtId="4" fontId="103" fillId="99" borderId="179" applyNumberFormat="0" applyProtection="0">
      <alignment horizontal="right" vertical="center"/>
    </xf>
    <xf numFmtId="4" fontId="93" fillId="100" borderId="175" applyNumberFormat="0" applyProtection="0">
      <alignment horizontal="right" vertical="center"/>
    </xf>
    <xf numFmtId="4" fontId="103" fillId="10" borderId="179" applyNumberFormat="0" applyProtection="0">
      <alignment horizontal="right" vertical="center"/>
    </xf>
    <xf numFmtId="4" fontId="103" fillId="10" borderId="179" applyNumberFormat="0" applyProtection="0">
      <alignment horizontal="right" vertical="center"/>
    </xf>
    <xf numFmtId="4" fontId="103" fillId="10" borderId="179" applyNumberFormat="0" applyProtection="0">
      <alignment horizontal="right" vertical="center"/>
    </xf>
    <xf numFmtId="4" fontId="103" fillId="10" borderId="179" applyNumberFormat="0" applyProtection="0">
      <alignment horizontal="right" vertical="center"/>
    </xf>
    <xf numFmtId="4" fontId="103" fillId="10" borderId="179" applyNumberFormat="0" applyProtection="0">
      <alignment horizontal="right" vertical="center"/>
    </xf>
    <xf numFmtId="4" fontId="102" fillId="101" borderId="175" applyNumberFormat="0" applyProtection="0">
      <alignment horizontal="left" vertical="center" indent="1"/>
    </xf>
    <xf numFmtId="4" fontId="103" fillId="102" borderId="178" applyNumberFormat="0" applyProtection="0">
      <alignment horizontal="left" vertical="center" indent="1"/>
    </xf>
    <xf numFmtId="4" fontId="103" fillId="102" borderId="178" applyNumberFormat="0" applyProtection="0">
      <alignment horizontal="left" vertical="center" indent="1"/>
    </xf>
    <xf numFmtId="4" fontId="103" fillId="102" borderId="178" applyNumberFormat="0" applyProtection="0">
      <alignment horizontal="left" vertical="center" indent="1"/>
    </xf>
    <xf numFmtId="4" fontId="103" fillId="102" borderId="178" applyNumberFormat="0" applyProtection="0">
      <alignment horizontal="left" vertical="center" indent="1"/>
    </xf>
    <xf numFmtId="4" fontId="103" fillId="102" borderId="178" applyNumberFormat="0" applyProtection="0">
      <alignment horizontal="left" vertical="center" indent="1"/>
    </xf>
    <xf numFmtId="4" fontId="93" fillId="103" borderId="181" applyNumberFormat="0" applyProtection="0">
      <alignment horizontal="left" vertical="center" indent="1"/>
    </xf>
    <xf numFmtId="4" fontId="18" fillId="104" borderId="178" applyNumberFormat="0" applyProtection="0">
      <alignment horizontal="left" vertical="center" indent="1"/>
    </xf>
    <xf numFmtId="4" fontId="18" fillId="104" borderId="178" applyNumberFormat="0" applyProtection="0">
      <alignment horizontal="left" vertical="center" indent="1"/>
    </xf>
    <xf numFmtId="4" fontId="18" fillId="104" borderId="178" applyNumberFormat="0" applyProtection="0">
      <alignment horizontal="left" vertical="center" indent="1"/>
    </xf>
    <xf numFmtId="4" fontId="18" fillId="104" borderId="178" applyNumberFormat="0" applyProtection="0">
      <alignment horizontal="left" vertical="center" indent="1"/>
    </xf>
    <xf numFmtId="4" fontId="18" fillId="104" borderId="178" applyNumberFormat="0" applyProtection="0">
      <alignment horizontal="left" vertical="center" indent="1"/>
    </xf>
    <xf numFmtId="4" fontId="18" fillId="104" borderId="178" applyNumberFormat="0" applyProtection="0">
      <alignment horizontal="left" vertical="center" indent="1"/>
    </xf>
    <xf numFmtId="4" fontId="18" fillId="104" borderId="178" applyNumberFormat="0" applyProtection="0">
      <alignment horizontal="left" vertical="center" indent="1"/>
    </xf>
    <xf numFmtId="4" fontId="18" fillId="104" borderId="178" applyNumberFormat="0" applyProtection="0">
      <alignment horizontal="left" vertical="center" indent="1"/>
    </xf>
    <xf numFmtId="4" fontId="18" fillId="104" borderId="178" applyNumberFormat="0" applyProtection="0">
      <alignment horizontal="left" vertical="center" indent="1"/>
    </xf>
    <xf numFmtId="4" fontId="18" fillId="104" borderId="178" applyNumberFormat="0" applyProtection="0">
      <alignment horizontal="left" vertical="center" indent="1"/>
    </xf>
    <xf numFmtId="4" fontId="103" fillId="106" borderId="179" applyNumberFormat="0" applyProtection="0">
      <alignment horizontal="right" vertical="center"/>
    </xf>
    <xf numFmtId="4" fontId="103" fillId="106" borderId="179" applyNumberFormat="0" applyProtection="0">
      <alignment horizontal="right" vertical="center"/>
    </xf>
    <xf numFmtId="4" fontId="103" fillId="106" borderId="179" applyNumberFormat="0" applyProtection="0">
      <alignment horizontal="right" vertical="center"/>
    </xf>
    <xf numFmtId="4" fontId="103" fillId="106" borderId="179" applyNumberFormat="0" applyProtection="0">
      <alignment horizontal="right" vertical="center"/>
    </xf>
    <xf numFmtId="4" fontId="103" fillId="106" borderId="179" applyNumberFormat="0" applyProtection="0">
      <alignment horizontal="right" vertical="center"/>
    </xf>
    <xf numFmtId="4" fontId="103" fillId="107" borderId="178" applyNumberFormat="0" applyProtection="0">
      <alignment horizontal="left" vertical="center" indent="1"/>
    </xf>
    <xf numFmtId="4" fontId="103" fillId="107" borderId="178" applyNumberFormat="0" applyProtection="0">
      <alignment horizontal="left" vertical="center" indent="1"/>
    </xf>
    <xf numFmtId="4" fontId="103" fillId="107" borderId="178" applyNumberFormat="0" applyProtection="0">
      <alignment horizontal="left" vertical="center" indent="1"/>
    </xf>
    <xf numFmtId="4" fontId="103" fillId="107" borderId="178" applyNumberFormat="0" applyProtection="0">
      <alignment horizontal="left" vertical="center" indent="1"/>
    </xf>
    <xf numFmtId="4" fontId="103" fillId="107" borderId="178" applyNumberFormat="0" applyProtection="0">
      <alignment horizontal="left" vertical="center" indent="1"/>
    </xf>
    <xf numFmtId="4" fontId="103" fillId="106" borderId="178" applyNumberFormat="0" applyProtection="0">
      <alignment horizontal="left" vertical="center" indent="1"/>
    </xf>
    <xf numFmtId="4" fontId="103" fillId="106" borderId="178" applyNumberFormat="0" applyProtection="0">
      <alignment horizontal="left" vertical="center" indent="1"/>
    </xf>
    <xf numFmtId="4" fontId="103" fillId="106" borderId="178" applyNumberFormat="0" applyProtection="0">
      <alignment horizontal="left" vertical="center" indent="1"/>
    </xf>
    <xf numFmtId="4" fontId="103" fillId="106" borderId="178" applyNumberFormat="0" applyProtection="0">
      <alignment horizontal="left" vertical="center" indent="1"/>
    </xf>
    <xf numFmtId="4" fontId="103" fillId="106" borderId="178" applyNumberFormat="0" applyProtection="0">
      <alignment horizontal="left" vertical="center" indent="1"/>
    </xf>
    <xf numFmtId="0" fontId="103" fillId="20" borderId="179" applyNumberFormat="0" applyProtection="0">
      <alignment horizontal="left" vertical="center" indent="1"/>
    </xf>
    <xf numFmtId="0" fontId="103" fillId="20" borderId="179" applyNumberFormat="0" applyProtection="0">
      <alignment horizontal="left" vertical="center" indent="1"/>
    </xf>
    <xf numFmtId="0" fontId="103" fillId="20" borderId="179" applyNumberFormat="0" applyProtection="0">
      <alignment horizontal="left" vertical="center" indent="1"/>
    </xf>
    <xf numFmtId="0" fontId="103" fillId="20" borderId="179" applyNumberFormat="0" applyProtection="0">
      <alignment horizontal="left" vertical="center" indent="1"/>
    </xf>
    <xf numFmtId="0" fontId="103" fillId="20" borderId="179" applyNumberFormat="0" applyProtection="0">
      <alignment horizontal="left" vertical="center" indent="1"/>
    </xf>
    <xf numFmtId="0" fontId="103" fillId="20" borderId="179" applyNumberFormat="0" applyProtection="0">
      <alignment horizontal="left" vertical="center" indent="1"/>
    </xf>
    <xf numFmtId="0" fontId="81" fillId="104" borderId="180" applyNumberFormat="0" applyProtection="0">
      <alignment horizontal="left" vertical="top" indent="1"/>
    </xf>
    <xf numFmtId="0" fontId="81" fillId="104" borderId="180" applyNumberFormat="0" applyProtection="0">
      <alignment horizontal="left" vertical="top" indent="1"/>
    </xf>
    <xf numFmtId="0" fontId="81" fillId="104" borderId="180" applyNumberFormat="0" applyProtection="0">
      <alignment horizontal="left" vertical="top" indent="1"/>
    </xf>
    <xf numFmtId="0" fontId="81" fillId="104" borderId="180" applyNumberFormat="0" applyProtection="0">
      <alignment horizontal="left" vertical="top" indent="1"/>
    </xf>
    <xf numFmtId="0" fontId="81" fillId="104" borderId="180" applyNumberFormat="0" applyProtection="0">
      <alignment horizontal="left" vertical="top" indent="1"/>
    </xf>
    <xf numFmtId="0" fontId="81" fillId="104" borderId="180" applyNumberFormat="0" applyProtection="0">
      <alignment horizontal="left" vertical="top" indent="1"/>
    </xf>
    <xf numFmtId="0" fontId="81" fillId="104" borderId="180" applyNumberFormat="0" applyProtection="0">
      <alignment horizontal="left" vertical="top" indent="1"/>
    </xf>
    <xf numFmtId="0" fontId="81" fillId="104" borderId="180" applyNumberFormat="0" applyProtection="0">
      <alignment horizontal="left" vertical="top" indent="1"/>
    </xf>
    <xf numFmtId="0" fontId="103" fillId="111" borderId="179" applyNumberFormat="0" applyProtection="0">
      <alignment horizontal="left" vertical="center" indent="1"/>
    </xf>
    <xf numFmtId="0" fontId="103" fillId="111" borderId="179" applyNumberFormat="0" applyProtection="0">
      <alignment horizontal="left" vertical="center" indent="1"/>
    </xf>
    <xf numFmtId="0" fontId="103" fillId="111" borderId="179" applyNumberFormat="0" applyProtection="0">
      <alignment horizontal="left" vertical="center" indent="1"/>
    </xf>
    <xf numFmtId="0" fontId="103" fillId="111" borderId="179" applyNumberFormat="0" applyProtection="0">
      <alignment horizontal="left" vertical="center" indent="1"/>
    </xf>
    <xf numFmtId="0" fontId="103" fillId="111" borderId="179" applyNumberFormat="0" applyProtection="0">
      <alignment horizontal="left" vertical="center" indent="1"/>
    </xf>
    <xf numFmtId="0" fontId="103" fillId="111" borderId="179" applyNumberFormat="0" applyProtection="0">
      <alignment horizontal="left" vertical="center" indent="1"/>
    </xf>
    <xf numFmtId="0" fontId="81" fillId="106" borderId="180" applyNumberFormat="0" applyProtection="0">
      <alignment horizontal="left" vertical="top" indent="1"/>
    </xf>
    <xf numFmtId="0" fontId="81" fillId="106" borderId="180" applyNumberFormat="0" applyProtection="0">
      <alignment horizontal="left" vertical="top" indent="1"/>
    </xf>
    <xf numFmtId="0" fontId="81" fillId="106" borderId="180" applyNumberFormat="0" applyProtection="0">
      <alignment horizontal="left" vertical="top" indent="1"/>
    </xf>
    <xf numFmtId="0" fontId="81" fillId="106" borderId="180" applyNumberFormat="0" applyProtection="0">
      <alignment horizontal="left" vertical="top" indent="1"/>
    </xf>
    <xf numFmtId="0" fontId="81" fillId="106" borderId="180" applyNumberFormat="0" applyProtection="0">
      <alignment horizontal="left" vertical="top" indent="1"/>
    </xf>
    <xf numFmtId="0" fontId="81" fillId="106" borderId="180" applyNumberFormat="0" applyProtection="0">
      <alignment horizontal="left" vertical="top" indent="1"/>
    </xf>
    <xf numFmtId="0" fontId="81" fillId="106" borderId="180" applyNumberFormat="0" applyProtection="0">
      <alignment horizontal="left" vertical="top" indent="1"/>
    </xf>
    <xf numFmtId="0" fontId="81" fillId="106" borderId="180" applyNumberFormat="0" applyProtection="0">
      <alignment horizontal="left" vertical="top" indent="1"/>
    </xf>
    <xf numFmtId="0" fontId="103" fillId="8" borderId="179" applyNumberFormat="0" applyProtection="0">
      <alignment horizontal="left" vertical="center" indent="1"/>
    </xf>
    <xf numFmtId="0" fontId="103" fillId="8" borderId="179" applyNumberFormat="0" applyProtection="0">
      <alignment horizontal="left" vertical="center" indent="1"/>
    </xf>
    <xf numFmtId="0" fontId="103" fillId="8" borderId="179" applyNumberFormat="0" applyProtection="0">
      <alignment horizontal="left" vertical="center" indent="1"/>
    </xf>
    <xf numFmtId="0" fontId="103" fillId="8" borderId="179" applyNumberFormat="0" applyProtection="0">
      <alignment horizontal="left" vertical="center" indent="1"/>
    </xf>
    <xf numFmtId="0" fontId="103" fillId="8" borderId="179" applyNumberFormat="0" applyProtection="0">
      <alignment horizontal="left" vertical="center" indent="1"/>
    </xf>
    <xf numFmtId="0" fontId="29" fillId="114" borderId="175" applyNumberFormat="0" applyProtection="0">
      <alignment horizontal="left" vertical="center" indent="1"/>
    </xf>
    <xf numFmtId="0" fontId="81" fillId="8" borderId="180" applyNumberFormat="0" applyProtection="0">
      <alignment horizontal="left" vertical="top" indent="1"/>
    </xf>
    <xf numFmtId="0" fontId="81" fillId="8" borderId="180" applyNumberFormat="0" applyProtection="0">
      <alignment horizontal="left" vertical="top" indent="1"/>
    </xf>
    <xf numFmtId="0" fontId="81" fillId="8" borderId="180" applyNumberFormat="0" applyProtection="0">
      <alignment horizontal="left" vertical="top" indent="1"/>
    </xf>
    <xf numFmtId="0" fontId="81" fillId="8" borderId="180" applyNumberFormat="0" applyProtection="0">
      <alignment horizontal="left" vertical="top" indent="1"/>
    </xf>
    <xf numFmtId="0" fontId="81" fillId="8" borderId="180" applyNumberFormat="0" applyProtection="0">
      <alignment horizontal="left" vertical="top" indent="1"/>
    </xf>
    <xf numFmtId="0" fontId="81" fillId="8" borderId="180" applyNumberFormat="0" applyProtection="0">
      <alignment horizontal="left" vertical="top" indent="1"/>
    </xf>
    <xf numFmtId="0" fontId="81" fillId="8" borderId="180" applyNumberFormat="0" applyProtection="0">
      <alignment horizontal="left" vertical="top" indent="1"/>
    </xf>
    <xf numFmtId="0" fontId="81" fillId="8" borderId="180" applyNumberFormat="0" applyProtection="0">
      <alignment horizontal="left" vertical="top" indent="1"/>
    </xf>
    <xf numFmtId="0" fontId="103" fillId="107" borderId="179" applyNumberFormat="0" applyProtection="0">
      <alignment horizontal="left" vertical="center" indent="1"/>
    </xf>
    <xf numFmtId="0" fontId="103" fillId="107" borderId="179" applyNumberFormat="0" applyProtection="0">
      <alignment horizontal="left" vertical="center" indent="1"/>
    </xf>
    <xf numFmtId="0" fontId="103" fillId="107" borderId="179" applyNumberFormat="0" applyProtection="0">
      <alignment horizontal="left" vertical="center" indent="1"/>
    </xf>
    <xf numFmtId="0" fontId="103" fillId="107" borderId="179" applyNumberFormat="0" applyProtection="0">
      <alignment horizontal="left" vertical="center" indent="1"/>
    </xf>
    <xf numFmtId="0" fontId="103" fillId="107" borderId="179" applyNumberFormat="0" applyProtection="0">
      <alignment horizontal="left" vertical="center" indent="1"/>
    </xf>
    <xf numFmtId="0" fontId="29" fillId="57" borderId="175" applyNumberFormat="0" applyProtection="0">
      <alignment horizontal="left" vertical="center" indent="1"/>
    </xf>
    <xf numFmtId="0" fontId="81" fillId="107" borderId="180" applyNumberFormat="0" applyProtection="0">
      <alignment horizontal="left" vertical="top" indent="1"/>
    </xf>
    <xf numFmtId="0" fontId="81" fillId="107" borderId="180" applyNumberFormat="0" applyProtection="0">
      <alignment horizontal="left" vertical="top" indent="1"/>
    </xf>
    <xf numFmtId="0" fontId="81" fillId="107" borderId="180" applyNumberFormat="0" applyProtection="0">
      <alignment horizontal="left" vertical="top" indent="1"/>
    </xf>
    <xf numFmtId="0" fontId="81" fillId="107" borderId="180" applyNumberFormat="0" applyProtection="0">
      <alignment horizontal="left" vertical="top" indent="1"/>
    </xf>
    <xf numFmtId="0" fontId="81" fillId="107" borderId="180" applyNumberFormat="0" applyProtection="0">
      <alignment horizontal="left" vertical="top" indent="1"/>
    </xf>
    <xf numFmtId="0" fontId="81" fillId="107" borderId="180" applyNumberFormat="0" applyProtection="0">
      <alignment horizontal="left" vertical="top" indent="1"/>
    </xf>
    <xf numFmtId="0" fontId="81" fillId="107" borderId="180" applyNumberFormat="0" applyProtection="0">
      <alignment horizontal="left" vertical="top" indent="1"/>
    </xf>
    <xf numFmtId="0" fontId="81" fillId="107" borderId="180" applyNumberFormat="0" applyProtection="0">
      <alignment horizontal="left" vertical="top" indent="1"/>
    </xf>
    <xf numFmtId="0" fontId="109" fillId="104" borderId="182" applyBorder="0"/>
    <xf numFmtId="4" fontId="93" fillId="116" borderId="175" applyNumberFormat="0" applyProtection="0">
      <alignment vertical="center"/>
    </xf>
    <xf numFmtId="4" fontId="110" fillId="23" borderId="180" applyNumberFormat="0" applyProtection="0">
      <alignment vertical="center"/>
    </xf>
    <xf numFmtId="4" fontId="110" fillId="23" borderId="180" applyNumberFormat="0" applyProtection="0">
      <alignment vertical="center"/>
    </xf>
    <xf numFmtId="4" fontId="110" fillId="23" borderId="180" applyNumberFormat="0" applyProtection="0">
      <alignment vertical="center"/>
    </xf>
    <xf numFmtId="4" fontId="110" fillId="23" borderId="180" applyNumberFormat="0" applyProtection="0">
      <alignment vertical="center"/>
    </xf>
    <xf numFmtId="4" fontId="110" fillId="23" borderId="180" applyNumberFormat="0" applyProtection="0">
      <alignment vertical="center"/>
    </xf>
    <xf numFmtId="4" fontId="104" fillId="116" borderId="175" applyNumberFormat="0" applyProtection="0">
      <alignment vertical="center"/>
    </xf>
    <xf numFmtId="4" fontId="93" fillId="116" borderId="175" applyNumberFormat="0" applyProtection="0">
      <alignment horizontal="left" vertical="center" indent="1"/>
    </xf>
    <xf numFmtId="4" fontId="110" fillId="20" borderId="180" applyNumberFormat="0" applyProtection="0">
      <alignment horizontal="left" vertical="center" indent="1"/>
    </xf>
    <xf numFmtId="4" fontId="110" fillId="20" borderId="180" applyNumberFormat="0" applyProtection="0">
      <alignment horizontal="left" vertical="center" indent="1"/>
    </xf>
    <xf numFmtId="4" fontId="110" fillId="20" borderId="180" applyNumberFormat="0" applyProtection="0">
      <alignment horizontal="left" vertical="center" indent="1"/>
    </xf>
    <xf numFmtId="4" fontId="110" fillId="20" borderId="180" applyNumberFormat="0" applyProtection="0">
      <alignment horizontal="left" vertical="center" indent="1"/>
    </xf>
    <xf numFmtId="4" fontId="110" fillId="20" borderId="180" applyNumberFormat="0" applyProtection="0">
      <alignment horizontal="left" vertical="center" indent="1"/>
    </xf>
    <xf numFmtId="4" fontId="93" fillId="116" borderId="175" applyNumberFormat="0" applyProtection="0">
      <alignment horizontal="left" vertical="center" indent="1"/>
    </xf>
    <xf numFmtId="0" fontId="110" fillId="23" borderId="180" applyNumberFormat="0" applyProtection="0">
      <alignment horizontal="left" vertical="top" indent="1"/>
    </xf>
    <xf numFmtId="0" fontId="110" fillId="23" borderId="180" applyNumberFormat="0" applyProtection="0">
      <alignment horizontal="left" vertical="top" indent="1"/>
    </xf>
    <xf numFmtId="0" fontId="110" fillId="23" borderId="180" applyNumberFormat="0" applyProtection="0">
      <alignment horizontal="left" vertical="top" indent="1"/>
    </xf>
    <xf numFmtId="0" fontId="110" fillId="23" borderId="180" applyNumberFormat="0" applyProtection="0">
      <alignment horizontal="left" vertical="top" indent="1"/>
    </xf>
    <xf numFmtId="0" fontId="110" fillId="23" borderId="180" applyNumberFormat="0" applyProtection="0">
      <alignment horizontal="left" vertical="top" indent="1"/>
    </xf>
    <xf numFmtId="4" fontId="93" fillId="103" borderId="175" applyNumberFormat="0" applyProtection="0">
      <alignment horizontal="right" vertical="center"/>
    </xf>
    <xf numFmtId="4" fontId="103" fillId="0" borderId="179" applyNumberFormat="0" applyProtection="0">
      <alignment horizontal="right" vertical="center"/>
    </xf>
    <xf numFmtId="4" fontId="103" fillId="0" borderId="179" applyNumberFormat="0" applyProtection="0">
      <alignment horizontal="right" vertical="center"/>
    </xf>
    <xf numFmtId="4" fontId="103" fillId="0" borderId="179" applyNumberFormat="0" applyProtection="0">
      <alignment horizontal="right" vertical="center"/>
    </xf>
    <xf numFmtId="4" fontId="103" fillId="0" borderId="179" applyNumberFormat="0" applyProtection="0">
      <alignment horizontal="right" vertical="center"/>
    </xf>
    <xf numFmtId="4" fontId="103" fillId="0" borderId="179" applyNumberFormat="0" applyProtection="0">
      <alignment horizontal="right" vertical="center"/>
    </xf>
    <xf numFmtId="4" fontId="104" fillId="103" borderId="175" applyNumberFormat="0" applyProtection="0">
      <alignment horizontal="right" vertical="center"/>
    </xf>
    <xf numFmtId="4" fontId="88" fillId="117" borderId="179" applyNumberFormat="0" applyProtection="0">
      <alignment horizontal="right" vertical="center"/>
    </xf>
    <xf numFmtId="4" fontId="88" fillId="117" borderId="179" applyNumberFormat="0" applyProtection="0">
      <alignment horizontal="right" vertical="center"/>
    </xf>
    <xf numFmtId="4" fontId="88" fillId="117" borderId="179" applyNumberFormat="0" applyProtection="0">
      <alignment horizontal="right" vertical="center"/>
    </xf>
    <xf numFmtId="4" fontId="88" fillId="117" borderId="179" applyNumberFormat="0" applyProtection="0">
      <alignment horizontal="right" vertical="center"/>
    </xf>
    <xf numFmtId="4" fontId="88" fillId="117" borderId="179" applyNumberFormat="0" applyProtection="0">
      <alignment horizontal="right" vertical="center"/>
    </xf>
    <xf numFmtId="4" fontId="103" fillId="14" borderId="179" applyNumberFormat="0" applyProtection="0">
      <alignment horizontal="left" vertical="center" indent="1"/>
    </xf>
    <xf numFmtId="4" fontId="103" fillId="14" borderId="179" applyNumberFormat="0" applyProtection="0">
      <alignment horizontal="left" vertical="center" indent="1"/>
    </xf>
    <xf numFmtId="4" fontId="103" fillId="14" borderId="179" applyNumberFormat="0" applyProtection="0">
      <alignment horizontal="left" vertical="center" indent="1"/>
    </xf>
    <xf numFmtId="4" fontId="103" fillId="14" borderId="179" applyNumberFormat="0" applyProtection="0">
      <alignment horizontal="left" vertical="center" indent="1"/>
    </xf>
    <xf numFmtId="4" fontId="103" fillId="14" borderId="179" applyNumberFormat="0" applyProtection="0">
      <alignment horizontal="left" vertical="center" indent="1"/>
    </xf>
    <xf numFmtId="4" fontId="103" fillId="14" borderId="179" applyNumberFormat="0" applyProtection="0">
      <alignment horizontal="left" vertical="center" indent="1"/>
    </xf>
    <xf numFmtId="0" fontId="110" fillId="106" borderId="180" applyNumberFormat="0" applyProtection="0">
      <alignment horizontal="left" vertical="top" indent="1"/>
    </xf>
    <xf numFmtId="0" fontId="110" fillId="106" borderId="180" applyNumberFormat="0" applyProtection="0">
      <alignment horizontal="left" vertical="top" indent="1"/>
    </xf>
    <xf numFmtId="0" fontId="110" fillId="106" borderId="180" applyNumberFormat="0" applyProtection="0">
      <alignment horizontal="left" vertical="top" indent="1"/>
    </xf>
    <xf numFmtId="0" fontId="110" fillId="106" borderId="180" applyNumberFormat="0" applyProtection="0">
      <alignment horizontal="left" vertical="top" indent="1"/>
    </xf>
    <xf numFmtId="0" fontId="110" fillId="106" borderId="180" applyNumberFormat="0" applyProtection="0">
      <alignment horizontal="left" vertical="top" indent="1"/>
    </xf>
    <xf numFmtId="4" fontId="88" fillId="118" borderId="178" applyNumberFormat="0" applyProtection="0">
      <alignment horizontal="left" vertical="center" indent="1"/>
    </xf>
    <xf numFmtId="4" fontId="88" fillId="118" borderId="178" applyNumberFormat="0" applyProtection="0">
      <alignment horizontal="left" vertical="center" indent="1"/>
    </xf>
    <xf numFmtId="4" fontId="88" fillId="118" borderId="178" applyNumberFormat="0" applyProtection="0">
      <alignment horizontal="left" vertical="center" indent="1"/>
    </xf>
    <xf numFmtId="4" fontId="88" fillId="118" borderId="178" applyNumberFormat="0" applyProtection="0">
      <alignment horizontal="left" vertical="center" indent="1"/>
    </xf>
    <xf numFmtId="4" fontId="88" fillId="118" borderId="178" applyNumberFormat="0" applyProtection="0">
      <alignment horizontal="left" vertical="center" indent="1"/>
    </xf>
    <xf numFmtId="4" fontId="101" fillId="103" borderId="175" applyNumberFormat="0" applyProtection="0">
      <alignment horizontal="right" vertical="center"/>
    </xf>
    <xf numFmtId="4" fontId="88" fillId="115" borderId="179" applyNumberFormat="0" applyProtection="0">
      <alignment horizontal="right" vertical="center"/>
    </xf>
    <xf numFmtId="4" fontId="88" fillId="115" borderId="179" applyNumberFormat="0" applyProtection="0">
      <alignment horizontal="right" vertical="center"/>
    </xf>
    <xf numFmtId="4" fontId="88" fillId="115" borderId="179" applyNumberFormat="0" applyProtection="0">
      <alignment horizontal="right" vertical="center"/>
    </xf>
    <xf numFmtId="4" fontId="88" fillId="115" borderId="179" applyNumberFormat="0" applyProtection="0">
      <alignment horizontal="right" vertical="center"/>
    </xf>
    <xf numFmtId="4" fontId="88" fillId="115" borderId="179" applyNumberFormat="0" applyProtection="0">
      <alignment horizontal="right" vertical="center"/>
    </xf>
    <xf numFmtId="2" fontId="112" fillId="120" borderId="183" applyProtection="0"/>
    <xf numFmtId="2" fontId="112" fillId="120" borderId="183" applyProtection="0"/>
    <xf numFmtId="2" fontId="87" fillId="121" borderId="183" applyProtection="0"/>
    <xf numFmtId="2" fontId="87" fillId="122" borderId="183" applyProtection="0"/>
    <xf numFmtId="2" fontId="87" fillId="123" borderId="183" applyProtection="0"/>
    <xf numFmtId="2" fontId="87" fillId="123" borderId="183" applyProtection="0">
      <alignment horizontal="center"/>
    </xf>
    <xf numFmtId="2" fontId="87" fillId="122" borderId="183" applyProtection="0">
      <alignment horizontal="center"/>
    </xf>
    <xf numFmtId="0" fontId="88" fillId="0" borderId="178">
      <alignment horizontal="left" vertical="top" wrapText="1"/>
    </xf>
    <xf numFmtId="0" fontId="25" fillId="0" borderId="176" applyNumberFormat="0" applyFill="0" applyAlignment="0" applyProtection="0"/>
    <xf numFmtId="0" fontId="19" fillId="130" borderId="174" applyNumberFormat="0" applyAlignment="0" applyProtection="0"/>
    <xf numFmtId="0" fontId="19" fillId="7" borderId="174" applyNumberFormat="0" applyAlignment="0" applyProtection="0"/>
    <xf numFmtId="0" fontId="19" fillId="7" borderId="174" applyNumberFormat="0" applyAlignment="0" applyProtection="0"/>
    <xf numFmtId="0" fontId="20" fillId="131" borderId="175" applyNumberFormat="0" applyAlignment="0" applyProtection="0"/>
    <xf numFmtId="0" fontId="20" fillId="20" borderId="175" applyNumberFormat="0" applyAlignment="0" applyProtection="0"/>
    <xf numFmtId="0" fontId="20" fillId="20" borderId="175" applyNumberFormat="0" applyAlignment="0" applyProtection="0"/>
    <xf numFmtId="0" fontId="21" fillId="131" borderId="174" applyNumberFormat="0" applyAlignment="0" applyProtection="0"/>
    <xf numFmtId="0" fontId="21" fillId="20" borderId="174" applyNumberFormat="0" applyAlignment="0" applyProtection="0"/>
    <xf numFmtId="0" fontId="21" fillId="20" borderId="174" applyNumberFormat="0" applyAlignment="0" applyProtection="0"/>
    <xf numFmtId="0" fontId="25" fillId="0" borderId="176" applyNumberFormat="0" applyFill="0" applyAlignment="0" applyProtection="0"/>
    <xf numFmtId="0" fontId="25" fillId="0" borderId="176" applyNumberFormat="0" applyFill="0" applyAlignment="0" applyProtection="0"/>
    <xf numFmtId="0" fontId="45" fillId="23" borderId="177" applyNumberFormat="0" applyFont="0" applyAlignment="0" applyProtection="0"/>
    <xf numFmtId="0" fontId="118" fillId="23" borderId="177" applyNumberFormat="0" applyFont="0" applyAlignment="0" applyProtection="0"/>
    <xf numFmtId="0" fontId="16" fillId="23" borderId="177" applyNumberFormat="0" applyFont="0" applyAlignment="0" applyProtection="0"/>
    <xf numFmtId="0" fontId="45" fillId="23" borderId="177" applyNumberFormat="0" applyFont="0" applyAlignment="0" applyProtection="0"/>
    <xf numFmtId="180" fontId="45" fillId="23" borderId="177" applyNumberFormat="0" applyFont="0" applyAlignment="0" applyProtection="0"/>
    <xf numFmtId="0" fontId="85" fillId="135" borderId="177" applyNumberFormat="0" applyAlignment="0" applyProtection="0"/>
    <xf numFmtId="0" fontId="45" fillId="23" borderId="177" applyNumberFormat="0" applyFont="0" applyAlignment="0" applyProtection="0"/>
    <xf numFmtId="0" fontId="83" fillId="0" borderId="173"/>
    <xf numFmtId="0" fontId="25" fillId="0" borderId="176" applyNumberFormat="0" applyFill="0" applyAlignment="0" applyProtection="0"/>
    <xf numFmtId="0" fontId="19" fillId="130" borderId="174" applyNumberFormat="0" applyAlignment="0" applyProtection="0"/>
    <xf numFmtId="0" fontId="29" fillId="135" borderId="177" applyNumberFormat="0" applyAlignment="0" applyProtection="0"/>
    <xf numFmtId="0" fontId="16" fillId="23" borderId="177" applyNumberFormat="0" applyFont="0" applyAlignment="0" applyProtection="0"/>
    <xf numFmtId="0" fontId="19" fillId="7" borderId="188" applyNumberFormat="0" applyAlignment="0" applyProtection="0"/>
    <xf numFmtId="0" fontId="20" fillId="20" borderId="189" applyNumberFormat="0" applyAlignment="0" applyProtection="0"/>
    <xf numFmtId="0" fontId="21" fillId="20" borderId="188" applyNumberFormat="0" applyAlignment="0" applyProtection="0"/>
    <xf numFmtId="0" fontId="25" fillId="0" borderId="190" applyNumberFormat="0" applyFill="0" applyAlignment="0" applyProtection="0"/>
    <xf numFmtId="0" fontId="16" fillId="23" borderId="191" applyNumberFormat="0" applyFont="0" applyAlignment="0" applyProtection="0"/>
    <xf numFmtId="0" fontId="87" fillId="57" borderId="188" applyNumberFormat="0">
      <alignment readingOrder="1"/>
      <protection locked="0"/>
    </xf>
    <xf numFmtId="0" fontId="91" fillId="0" borderId="192">
      <alignment horizontal="left" vertical="top" wrapText="1"/>
    </xf>
    <xf numFmtId="0" fontId="91" fillId="0" borderId="192">
      <alignment horizontal="center" vertical="top" wrapText="1"/>
    </xf>
    <xf numFmtId="0" fontId="21" fillId="20" borderId="188" applyNumberFormat="0" applyAlignment="0" applyProtection="0"/>
    <xf numFmtId="0" fontId="98" fillId="0" borderId="186">
      <alignment horizontal="left" vertical="center"/>
    </xf>
    <xf numFmtId="0" fontId="19" fillId="7" borderId="188" applyNumberFormat="0" applyAlignment="0" applyProtection="0"/>
    <xf numFmtId="0" fontId="45" fillId="23" borderId="191" applyNumberFormat="0" applyFont="0" applyAlignment="0" applyProtection="0"/>
    <xf numFmtId="0" fontId="81" fillId="78" borderId="193" applyNumberFormat="0" applyFont="0" applyAlignment="0" applyProtection="0"/>
    <xf numFmtId="0" fontId="81" fillId="78" borderId="193" applyNumberFormat="0" applyFont="0" applyAlignment="0" applyProtection="0"/>
    <xf numFmtId="0" fontId="81" fillId="78" borderId="193" applyNumberFormat="0" applyFont="0" applyAlignment="0" applyProtection="0"/>
    <xf numFmtId="0" fontId="20" fillId="20" borderId="189" applyNumberFormat="0" applyAlignment="0" applyProtection="0"/>
    <xf numFmtId="4" fontId="102" fillId="22" borderId="194" applyNumberFormat="0" applyProtection="0">
      <alignment vertical="center"/>
    </xf>
    <xf numFmtId="4" fontId="103" fillId="22" borderId="193" applyNumberFormat="0" applyProtection="0">
      <alignment vertical="center"/>
    </xf>
    <xf numFmtId="4" fontId="103" fillId="22" borderId="193" applyNumberFormat="0" applyProtection="0">
      <alignment vertical="center"/>
    </xf>
    <xf numFmtId="4" fontId="103" fillId="22" borderId="193" applyNumberFormat="0" applyProtection="0">
      <alignment vertical="center"/>
    </xf>
    <xf numFmtId="4" fontId="103" fillId="22" borderId="193" applyNumberFormat="0" applyProtection="0">
      <alignment vertical="center"/>
    </xf>
    <xf numFmtId="4" fontId="103" fillId="22" borderId="193" applyNumberFormat="0" applyProtection="0">
      <alignment vertical="center"/>
    </xf>
    <xf numFmtId="4" fontId="93" fillId="89" borderId="189" applyNumberFormat="0" applyProtection="0">
      <alignment vertical="center"/>
    </xf>
    <xf numFmtId="4" fontId="104" fillId="89" borderId="189" applyNumberFormat="0" applyProtection="0">
      <alignment vertical="center"/>
    </xf>
    <xf numFmtId="4" fontId="88" fillId="89" borderId="193" applyNumberFormat="0" applyProtection="0">
      <alignment vertical="center"/>
    </xf>
    <xf numFmtId="4" fontId="88" fillId="89" borderId="193" applyNumberFormat="0" applyProtection="0">
      <alignment vertical="center"/>
    </xf>
    <xf numFmtId="4" fontId="88" fillId="89" borderId="193" applyNumberFormat="0" applyProtection="0">
      <alignment vertical="center"/>
    </xf>
    <xf numFmtId="4" fontId="88" fillId="89" borderId="193" applyNumberFormat="0" applyProtection="0">
      <alignment vertical="center"/>
    </xf>
    <xf numFmtId="4" fontId="88" fillId="89" borderId="193" applyNumberFormat="0" applyProtection="0">
      <alignment vertical="center"/>
    </xf>
    <xf numFmtId="4" fontId="102" fillId="22" borderId="194" applyNumberFormat="0" applyProtection="0">
      <alignment horizontal="left" vertical="center" indent="1"/>
    </xf>
    <xf numFmtId="4" fontId="103" fillId="89" borderId="193" applyNumberFormat="0" applyProtection="0">
      <alignment horizontal="left" vertical="center" indent="1"/>
    </xf>
    <xf numFmtId="4" fontId="103" fillId="89" borderId="193" applyNumberFormat="0" applyProtection="0">
      <alignment horizontal="left" vertical="center" indent="1"/>
    </xf>
    <xf numFmtId="4" fontId="103" fillId="89" borderId="193" applyNumberFormat="0" applyProtection="0">
      <alignment horizontal="left" vertical="center" indent="1"/>
    </xf>
    <xf numFmtId="4" fontId="103" fillId="89" borderId="193" applyNumberFormat="0" applyProtection="0">
      <alignment horizontal="left" vertical="center" indent="1"/>
    </xf>
    <xf numFmtId="4" fontId="103" fillId="89" borderId="193" applyNumberFormat="0" applyProtection="0">
      <alignment horizontal="left" vertical="center" indent="1"/>
    </xf>
    <xf numFmtId="4" fontId="93" fillId="89" borderId="189" applyNumberFormat="0" applyProtection="0">
      <alignment horizontal="left" vertical="center" indent="1"/>
    </xf>
    <xf numFmtId="4" fontId="93" fillId="89" borderId="189" applyNumberFormat="0" applyProtection="0">
      <alignment horizontal="left" vertical="center" indent="1"/>
    </xf>
    <xf numFmtId="0" fontId="88" fillId="22" borderId="194" applyNumberFormat="0" applyProtection="0">
      <alignment horizontal="left" vertical="top" indent="1"/>
    </xf>
    <xf numFmtId="0" fontId="88" fillId="22" borderId="194" applyNumberFormat="0" applyProtection="0">
      <alignment horizontal="left" vertical="top" indent="1"/>
    </xf>
    <xf numFmtId="0" fontId="88" fillId="22" borderId="194" applyNumberFormat="0" applyProtection="0">
      <alignment horizontal="left" vertical="top" indent="1"/>
    </xf>
    <xf numFmtId="0" fontId="88" fillId="22" borderId="194" applyNumberFormat="0" applyProtection="0">
      <alignment horizontal="left" vertical="top" indent="1"/>
    </xf>
    <xf numFmtId="0" fontId="88" fillId="22" borderId="194" applyNumberFormat="0" applyProtection="0">
      <alignment horizontal="left" vertical="top" indent="1"/>
    </xf>
    <xf numFmtId="4" fontId="103" fillId="14" borderId="193" applyNumberFormat="0" applyProtection="0">
      <alignment horizontal="left" vertical="center" indent="1"/>
    </xf>
    <xf numFmtId="4" fontId="103" fillId="14" borderId="193" applyNumberFormat="0" applyProtection="0">
      <alignment horizontal="left" vertical="center" indent="1"/>
    </xf>
    <xf numFmtId="4" fontId="103" fillId="14" borderId="193" applyNumberFormat="0" applyProtection="0">
      <alignment horizontal="left" vertical="center" indent="1"/>
    </xf>
    <xf numFmtId="4" fontId="103" fillId="14" borderId="193" applyNumberFormat="0" applyProtection="0">
      <alignment horizontal="left" vertical="center" indent="1"/>
    </xf>
    <xf numFmtId="4" fontId="103" fillId="14" borderId="193" applyNumberFormat="0" applyProtection="0">
      <alignment horizontal="left" vertical="center" indent="1"/>
    </xf>
    <xf numFmtId="4" fontId="93" fillId="90" borderId="189" applyNumberFormat="0" applyProtection="0">
      <alignment horizontal="right" vertical="center"/>
    </xf>
    <xf numFmtId="4" fontId="103" fillId="3" borderId="193" applyNumberFormat="0" applyProtection="0">
      <alignment horizontal="right" vertical="center"/>
    </xf>
    <xf numFmtId="4" fontId="103" fillId="3" borderId="193" applyNumberFormat="0" applyProtection="0">
      <alignment horizontal="right" vertical="center"/>
    </xf>
    <xf numFmtId="4" fontId="103" fillId="3" borderId="193" applyNumberFormat="0" applyProtection="0">
      <alignment horizontal="right" vertical="center"/>
    </xf>
    <xf numFmtId="4" fontId="103" fillId="3" borderId="193" applyNumberFormat="0" applyProtection="0">
      <alignment horizontal="right" vertical="center"/>
    </xf>
    <xf numFmtId="4" fontId="103" fillId="3" borderId="193" applyNumberFormat="0" applyProtection="0">
      <alignment horizontal="right" vertical="center"/>
    </xf>
    <xf numFmtId="4" fontId="93" fillId="91" borderId="189" applyNumberFormat="0" applyProtection="0">
      <alignment horizontal="right" vertical="center"/>
    </xf>
    <xf numFmtId="4" fontId="103" fillId="92" borderId="193" applyNumberFormat="0" applyProtection="0">
      <alignment horizontal="right" vertical="center"/>
    </xf>
    <xf numFmtId="4" fontId="103" fillId="92" borderId="193" applyNumberFormat="0" applyProtection="0">
      <alignment horizontal="right" vertical="center"/>
    </xf>
    <xf numFmtId="4" fontId="103" fillId="92" borderId="193" applyNumberFormat="0" applyProtection="0">
      <alignment horizontal="right" vertical="center"/>
    </xf>
    <xf numFmtId="4" fontId="103" fillId="92" borderId="193" applyNumberFormat="0" applyProtection="0">
      <alignment horizontal="right" vertical="center"/>
    </xf>
    <xf numFmtId="4" fontId="103" fillId="92" borderId="193" applyNumberFormat="0" applyProtection="0">
      <alignment horizontal="right" vertical="center"/>
    </xf>
    <xf numFmtId="4" fontId="93" fillId="93" borderId="189" applyNumberFormat="0" applyProtection="0">
      <alignment horizontal="right" vertical="center"/>
    </xf>
    <xf numFmtId="4" fontId="103" fillId="17" borderId="192" applyNumberFormat="0" applyProtection="0">
      <alignment horizontal="right" vertical="center"/>
    </xf>
    <xf numFmtId="4" fontId="103" fillId="17" borderId="192" applyNumberFormat="0" applyProtection="0">
      <alignment horizontal="right" vertical="center"/>
    </xf>
    <xf numFmtId="4" fontId="103" fillId="17" borderId="192" applyNumberFormat="0" applyProtection="0">
      <alignment horizontal="right" vertical="center"/>
    </xf>
    <xf numFmtId="4" fontId="103" fillId="17" borderId="192" applyNumberFormat="0" applyProtection="0">
      <alignment horizontal="right" vertical="center"/>
    </xf>
    <xf numFmtId="4" fontId="103" fillId="17" borderId="192" applyNumberFormat="0" applyProtection="0">
      <alignment horizontal="right" vertical="center"/>
    </xf>
    <xf numFmtId="4" fontId="93" fillId="94" borderId="189" applyNumberFormat="0" applyProtection="0">
      <alignment horizontal="right" vertical="center"/>
    </xf>
    <xf numFmtId="4" fontId="103" fillId="11" borderId="193" applyNumberFormat="0" applyProtection="0">
      <alignment horizontal="right" vertical="center"/>
    </xf>
    <xf numFmtId="4" fontId="103" fillId="11" borderId="193" applyNumberFormat="0" applyProtection="0">
      <alignment horizontal="right" vertical="center"/>
    </xf>
    <xf numFmtId="4" fontId="103" fillId="11" borderId="193" applyNumberFormat="0" applyProtection="0">
      <alignment horizontal="right" vertical="center"/>
    </xf>
    <xf numFmtId="4" fontId="103" fillId="11" borderId="193" applyNumberFormat="0" applyProtection="0">
      <alignment horizontal="right" vertical="center"/>
    </xf>
    <xf numFmtId="4" fontId="103" fillId="11" borderId="193" applyNumberFormat="0" applyProtection="0">
      <alignment horizontal="right" vertical="center"/>
    </xf>
    <xf numFmtId="4" fontId="93" fillId="95" borderId="189" applyNumberFormat="0" applyProtection="0">
      <alignment horizontal="right" vertical="center"/>
    </xf>
    <xf numFmtId="4" fontId="103" fillId="15" borderId="193" applyNumberFormat="0" applyProtection="0">
      <alignment horizontal="right" vertical="center"/>
    </xf>
    <xf numFmtId="4" fontId="103" fillId="15" borderId="193" applyNumberFormat="0" applyProtection="0">
      <alignment horizontal="right" vertical="center"/>
    </xf>
    <xf numFmtId="4" fontId="103" fillId="15" borderId="193" applyNumberFormat="0" applyProtection="0">
      <alignment horizontal="right" vertical="center"/>
    </xf>
    <xf numFmtId="4" fontId="103" fillId="15" borderId="193" applyNumberFormat="0" applyProtection="0">
      <alignment horizontal="right" vertical="center"/>
    </xf>
    <xf numFmtId="4" fontId="103" fillId="15" borderId="193" applyNumberFormat="0" applyProtection="0">
      <alignment horizontal="right" vertical="center"/>
    </xf>
    <xf numFmtId="4" fontId="93" fillId="96" borderId="189" applyNumberFormat="0" applyProtection="0">
      <alignment horizontal="right" vertical="center"/>
    </xf>
    <xf numFmtId="4" fontId="103" fillId="19" borderId="193" applyNumberFormat="0" applyProtection="0">
      <alignment horizontal="right" vertical="center"/>
    </xf>
    <xf numFmtId="4" fontId="103" fillId="19" borderId="193" applyNumberFormat="0" applyProtection="0">
      <alignment horizontal="right" vertical="center"/>
    </xf>
    <xf numFmtId="4" fontId="103" fillId="19" borderId="193" applyNumberFormat="0" applyProtection="0">
      <alignment horizontal="right" vertical="center"/>
    </xf>
    <xf numFmtId="4" fontId="103" fillId="19" borderId="193" applyNumberFormat="0" applyProtection="0">
      <alignment horizontal="right" vertical="center"/>
    </xf>
    <xf numFmtId="4" fontId="103" fillId="19" borderId="193" applyNumberFormat="0" applyProtection="0">
      <alignment horizontal="right" vertical="center"/>
    </xf>
    <xf numFmtId="4" fontId="93" fillId="97" borderId="189" applyNumberFormat="0" applyProtection="0">
      <alignment horizontal="right" vertical="center"/>
    </xf>
    <xf numFmtId="4" fontId="103" fillId="18" borderId="193" applyNumberFormat="0" applyProtection="0">
      <alignment horizontal="right" vertical="center"/>
    </xf>
    <xf numFmtId="4" fontId="103" fillId="18" borderId="193" applyNumberFormat="0" applyProtection="0">
      <alignment horizontal="right" vertical="center"/>
    </xf>
    <xf numFmtId="4" fontId="103" fillId="18" borderId="193" applyNumberFormat="0" applyProtection="0">
      <alignment horizontal="right" vertical="center"/>
    </xf>
    <xf numFmtId="4" fontId="103" fillId="18" borderId="193" applyNumberFormat="0" applyProtection="0">
      <alignment horizontal="right" vertical="center"/>
    </xf>
    <xf numFmtId="4" fontId="103" fillId="18" borderId="193" applyNumberFormat="0" applyProtection="0">
      <alignment horizontal="right" vertical="center"/>
    </xf>
    <xf numFmtId="4" fontId="93" fillId="98" borderId="189" applyNumberFormat="0" applyProtection="0">
      <alignment horizontal="right" vertical="center"/>
    </xf>
    <xf numFmtId="4" fontId="103" fillId="99" borderId="193" applyNumberFormat="0" applyProtection="0">
      <alignment horizontal="right" vertical="center"/>
    </xf>
    <xf numFmtId="4" fontId="103" fillId="99" borderId="193" applyNumberFormat="0" applyProtection="0">
      <alignment horizontal="right" vertical="center"/>
    </xf>
    <xf numFmtId="4" fontId="103" fillId="99" borderId="193" applyNumberFormat="0" applyProtection="0">
      <alignment horizontal="right" vertical="center"/>
    </xf>
    <xf numFmtId="4" fontId="103" fillId="99" borderId="193" applyNumberFormat="0" applyProtection="0">
      <alignment horizontal="right" vertical="center"/>
    </xf>
    <xf numFmtId="4" fontId="103" fillId="99" borderId="193" applyNumberFormat="0" applyProtection="0">
      <alignment horizontal="right" vertical="center"/>
    </xf>
    <xf numFmtId="4" fontId="93" fillId="100" borderId="189" applyNumberFormat="0" applyProtection="0">
      <alignment horizontal="right" vertical="center"/>
    </xf>
    <xf numFmtId="4" fontId="103" fillId="10" borderId="193" applyNumberFormat="0" applyProtection="0">
      <alignment horizontal="right" vertical="center"/>
    </xf>
    <xf numFmtId="4" fontId="103" fillId="10" borderId="193" applyNumberFormat="0" applyProtection="0">
      <alignment horizontal="right" vertical="center"/>
    </xf>
    <xf numFmtId="4" fontId="103" fillId="10" borderId="193" applyNumberFormat="0" applyProtection="0">
      <alignment horizontal="right" vertical="center"/>
    </xf>
    <xf numFmtId="4" fontId="103" fillId="10" borderId="193" applyNumberFormat="0" applyProtection="0">
      <alignment horizontal="right" vertical="center"/>
    </xf>
    <xf numFmtId="4" fontId="103" fillId="10" borderId="193" applyNumberFormat="0" applyProtection="0">
      <alignment horizontal="right" vertical="center"/>
    </xf>
    <xf numFmtId="4" fontId="102" fillId="101" borderId="189" applyNumberFormat="0" applyProtection="0">
      <alignment horizontal="left" vertical="center" indent="1"/>
    </xf>
    <xf numFmtId="4" fontId="103" fillId="102" borderId="192" applyNumberFormat="0" applyProtection="0">
      <alignment horizontal="left" vertical="center" indent="1"/>
    </xf>
    <xf numFmtId="4" fontId="103" fillId="102" borderId="192" applyNumberFormat="0" applyProtection="0">
      <alignment horizontal="left" vertical="center" indent="1"/>
    </xf>
    <xf numFmtId="4" fontId="103" fillId="102" borderId="192" applyNumberFormat="0" applyProtection="0">
      <alignment horizontal="left" vertical="center" indent="1"/>
    </xf>
    <xf numFmtId="4" fontId="103" fillId="102" borderId="192" applyNumberFormat="0" applyProtection="0">
      <alignment horizontal="left" vertical="center" indent="1"/>
    </xf>
    <xf numFmtId="4" fontId="103" fillId="102" borderId="192" applyNumberFormat="0" applyProtection="0">
      <alignment horizontal="left" vertical="center" indent="1"/>
    </xf>
    <xf numFmtId="4" fontId="93" fillId="103" borderId="195" applyNumberFormat="0" applyProtection="0">
      <alignment horizontal="left" vertical="center" indent="1"/>
    </xf>
    <xf numFmtId="4" fontId="18" fillId="104" borderId="192" applyNumberFormat="0" applyProtection="0">
      <alignment horizontal="left" vertical="center" indent="1"/>
    </xf>
    <xf numFmtId="4" fontId="18" fillId="104" borderId="192" applyNumberFormat="0" applyProtection="0">
      <alignment horizontal="left" vertical="center" indent="1"/>
    </xf>
    <xf numFmtId="4" fontId="18" fillId="104" borderId="192" applyNumberFormat="0" applyProtection="0">
      <alignment horizontal="left" vertical="center" indent="1"/>
    </xf>
    <xf numFmtId="4" fontId="18" fillId="104" borderId="192" applyNumberFormat="0" applyProtection="0">
      <alignment horizontal="left" vertical="center" indent="1"/>
    </xf>
    <xf numFmtId="4" fontId="18" fillId="104" borderId="192" applyNumberFormat="0" applyProtection="0">
      <alignment horizontal="left" vertical="center" indent="1"/>
    </xf>
    <xf numFmtId="4" fontId="18" fillId="104" borderId="192" applyNumberFormat="0" applyProtection="0">
      <alignment horizontal="left" vertical="center" indent="1"/>
    </xf>
    <xf numFmtId="4" fontId="18" fillId="104" borderId="192" applyNumberFormat="0" applyProtection="0">
      <alignment horizontal="left" vertical="center" indent="1"/>
    </xf>
    <xf numFmtId="4" fontId="18" fillId="104" borderId="192" applyNumberFormat="0" applyProtection="0">
      <alignment horizontal="left" vertical="center" indent="1"/>
    </xf>
    <xf numFmtId="4" fontId="18" fillId="104" borderId="192" applyNumberFormat="0" applyProtection="0">
      <alignment horizontal="left" vertical="center" indent="1"/>
    </xf>
    <xf numFmtId="4" fontId="18" fillId="104" borderId="192" applyNumberFormat="0" applyProtection="0">
      <alignment horizontal="left" vertical="center" indent="1"/>
    </xf>
    <xf numFmtId="4" fontId="103" fillId="106" borderId="193" applyNumberFormat="0" applyProtection="0">
      <alignment horizontal="right" vertical="center"/>
    </xf>
    <xf numFmtId="4" fontId="103" fillId="106" borderId="193" applyNumberFormat="0" applyProtection="0">
      <alignment horizontal="right" vertical="center"/>
    </xf>
    <xf numFmtId="4" fontId="103" fillId="106" borderId="193" applyNumberFormat="0" applyProtection="0">
      <alignment horizontal="right" vertical="center"/>
    </xf>
    <xf numFmtId="4" fontId="103" fillId="106" borderId="193" applyNumberFormat="0" applyProtection="0">
      <alignment horizontal="right" vertical="center"/>
    </xf>
    <xf numFmtId="4" fontId="103" fillId="106" borderId="193" applyNumberFormat="0" applyProtection="0">
      <alignment horizontal="right" vertical="center"/>
    </xf>
    <xf numFmtId="4" fontId="103" fillId="107" borderId="192" applyNumberFormat="0" applyProtection="0">
      <alignment horizontal="left" vertical="center" indent="1"/>
    </xf>
    <xf numFmtId="4" fontId="103" fillId="107" borderId="192" applyNumberFormat="0" applyProtection="0">
      <alignment horizontal="left" vertical="center" indent="1"/>
    </xf>
    <xf numFmtId="4" fontId="103" fillId="107" borderId="192" applyNumberFormat="0" applyProtection="0">
      <alignment horizontal="left" vertical="center" indent="1"/>
    </xf>
    <xf numFmtId="4" fontId="103" fillId="107" borderId="192" applyNumberFormat="0" applyProtection="0">
      <alignment horizontal="left" vertical="center" indent="1"/>
    </xf>
    <xf numFmtId="4" fontId="103" fillId="107" borderId="192" applyNumberFormat="0" applyProtection="0">
      <alignment horizontal="left" vertical="center" indent="1"/>
    </xf>
    <xf numFmtId="4" fontId="103" fillId="106" borderId="192" applyNumberFormat="0" applyProtection="0">
      <alignment horizontal="left" vertical="center" indent="1"/>
    </xf>
    <xf numFmtId="4" fontId="103" fillId="106" borderId="192" applyNumberFormat="0" applyProtection="0">
      <alignment horizontal="left" vertical="center" indent="1"/>
    </xf>
    <xf numFmtId="4" fontId="103" fillId="106" borderId="192" applyNumberFormat="0" applyProtection="0">
      <alignment horizontal="left" vertical="center" indent="1"/>
    </xf>
    <xf numFmtId="4" fontId="103" fillId="106" borderId="192" applyNumberFormat="0" applyProtection="0">
      <alignment horizontal="left" vertical="center" indent="1"/>
    </xf>
    <xf numFmtId="4" fontId="103" fillId="106" borderId="192" applyNumberFormat="0" applyProtection="0">
      <alignment horizontal="left" vertical="center" indent="1"/>
    </xf>
    <xf numFmtId="0" fontId="103" fillId="20" borderId="193" applyNumberFormat="0" applyProtection="0">
      <alignment horizontal="left" vertical="center" indent="1"/>
    </xf>
    <xf numFmtId="0" fontId="103" fillId="20" borderId="193" applyNumberFormat="0" applyProtection="0">
      <alignment horizontal="left" vertical="center" indent="1"/>
    </xf>
    <xf numFmtId="0" fontId="103" fillId="20" borderId="193" applyNumberFormat="0" applyProtection="0">
      <alignment horizontal="left" vertical="center" indent="1"/>
    </xf>
    <xf numFmtId="0" fontId="103" fillId="20" borderId="193" applyNumberFormat="0" applyProtection="0">
      <alignment horizontal="left" vertical="center" indent="1"/>
    </xf>
    <xf numFmtId="0" fontId="103" fillId="20" borderId="193" applyNumberFormat="0" applyProtection="0">
      <alignment horizontal="left" vertical="center" indent="1"/>
    </xf>
    <xf numFmtId="0" fontId="103" fillId="20" borderId="193" applyNumberFormat="0" applyProtection="0">
      <alignment horizontal="left" vertical="center" indent="1"/>
    </xf>
    <xf numFmtId="0" fontId="81" fillId="104" borderId="194" applyNumberFormat="0" applyProtection="0">
      <alignment horizontal="left" vertical="top" indent="1"/>
    </xf>
    <xf numFmtId="0" fontId="81" fillId="104" borderId="194" applyNumberFormat="0" applyProtection="0">
      <alignment horizontal="left" vertical="top" indent="1"/>
    </xf>
    <xf numFmtId="0" fontId="81" fillId="104" borderId="194" applyNumberFormat="0" applyProtection="0">
      <alignment horizontal="left" vertical="top" indent="1"/>
    </xf>
    <xf numFmtId="0" fontId="81" fillId="104" borderId="194" applyNumberFormat="0" applyProtection="0">
      <alignment horizontal="left" vertical="top" indent="1"/>
    </xf>
    <xf numFmtId="0" fontId="81" fillId="104" borderId="194" applyNumberFormat="0" applyProtection="0">
      <alignment horizontal="left" vertical="top" indent="1"/>
    </xf>
    <xf numFmtId="0" fontId="81" fillId="104" borderId="194" applyNumberFormat="0" applyProtection="0">
      <alignment horizontal="left" vertical="top" indent="1"/>
    </xf>
    <xf numFmtId="0" fontId="81" fillId="104" borderId="194" applyNumberFormat="0" applyProtection="0">
      <alignment horizontal="left" vertical="top" indent="1"/>
    </xf>
    <xf numFmtId="0" fontId="81" fillId="104" borderId="194" applyNumberFormat="0" applyProtection="0">
      <alignment horizontal="left" vertical="top" indent="1"/>
    </xf>
    <xf numFmtId="0" fontId="103" fillId="111" borderId="193" applyNumberFormat="0" applyProtection="0">
      <alignment horizontal="left" vertical="center" indent="1"/>
    </xf>
    <xf numFmtId="0" fontId="103" fillId="111" borderId="193" applyNumberFormat="0" applyProtection="0">
      <alignment horizontal="left" vertical="center" indent="1"/>
    </xf>
    <xf numFmtId="0" fontId="103" fillId="111" borderId="193" applyNumberFormat="0" applyProtection="0">
      <alignment horizontal="left" vertical="center" indent="1"/>
    </xf>
    <xf numFmtId="0" fontId="103" fillId="111" borderId="193" applyNumberFormat="0" applyProtection="0">
      <alignment horizontal="left" vertical="center" indent="1"/>
    </xf>
    <xf numFmtId="0" fontId="103" fillId="111" borderId="193" applyNumberFormat="0" applyProtection="0">
      <alignment horizontal="left" vertical="center" indent="1"/>
    </xf>
    <xf numFmtId="0" fontId="103" fillId="111" borderId="193" applyNumberFormat="0" applyProtection="0">
      <alignment horizontal="left" vertical="center" indent="1"/>
    </xf>
    <xf numFmtId="0" fontId="81" fillId="106" borderId="194" applyNumberFormat="0" applyProtection="0">
      <alignment horizontal="left" vertical="top" indent="1"/>
    </xf>
    <xf numFmtId="0" fontId="81" fillId="106" borderId="194" applyNumberFormat="0" applyProtection="0">
      <alignment horizontal="left" vertical="top" indent="1"/>
    </xf>
    <xf numFmtId="0" fontId="81" fillId="106" borderId="194" applyNumberFormat="0" applyProtection="0">
      <alignment horizontal="left" vertical="top" indent="1"/>
    </xf>
    <xf numFmtId="0" fontId="81" fillId="106" borderId="194" applyNumberFormat="0" applyProtection="0">
      <alignment horizontal="left" vertical="top" indent="1"/>
    </xf>
    <xf numFmtId="0" fontId="81" fillId="106" borderId="194" applyNumberFormat="0" applyProtection="0">
      <alignment horizontal="left" vertical="top" indent="1"/>
    </xf>
    <xf numFmtId="0" fontId="81" fillId="106" borderId="194" applyNumberFormat="0" applyProtection="0">
      <alignment horizontal="left" vertical="top" indent="1"/>
    </xf>
    <xf numFmtId="0" fontId="81" fillId="106" borderId="194" applyNumberFormat="0" applyProtection="0">
      <alignment horizontal="left" vertical="top" indent="1"/>
    </xf>
    <xf numFmtId="0" fontId="81" fillId="106" borderId="194" applyNumberFormat="0" applyProtection="0">
      <alignment horizontal="left" vertical="top" indent="1"/>
    </xf>
    <xf numFmtId="0" fontId="103" fillId="8" borderId="193" applyNumberFormat="0" applyProtection="0">
      <alignment horizontal="left" vertical="center" indent="1"/>
    </xf>
    <xf numFmtId="0" fontId="103" fillId="8" borderId="193" applyNumberFormat="0" applyProtection="0">
      <alignment horizontal="left" vertical="center" indent="1"/>
    </xf>
    <xf numFmtId="0" fontId="103" fillId="8" borderId="193" applyNumberFormat="0" applyProtection="0">
      <alignment horizontal="left" vertical="center" indent="1"/>
    </xf>
    <xf numFmtId="0" fontId="103" fillId="8" borderId="193" applyNumberFormat="0" applyProtection="0">
      <alignment horizontal="left" vertical="center" indent="1"/>
    </xf>
    <xf numFmtId="0" fontId="103" fillId="8" borderId="193" applyNumberFormat="0" applyProtection="0">
      <alignment horizontal="left" vertical="center" indent="1"/>
    </xf>
    <xf numFmtId="0" fontId="29" fillId="114" borderId="189" applyNumberFormat="0" applyProtection="0">
      <alignment horizontal="left" vertical="center" indent="1"/>
    </xf>
    <xf numFmtId="0" fontId="81" fillId="8" borderId="194" applyNumberFormat="0" applyProtection="0">
      <alignment horizontal="left" vertical="top" indent="1"/>
    </xf>
    <xf numFmtId="0" fontId="81" fillId="8" borderId="194" applyNumberFormat="0" applyProtection="0">
      <alignment horizontal="left" vertical="top" indent="1"/>
    </xf>
    <xf numFmtId="0" fontId="81" fillId="8" borderId="194" applyNumberFormat="0" applyProtection="0">
      <alignment horizontal="left" vertical="top" indent="1"/>
    </xf>
    <xf numFmtId="0" fontId="81" fillId="8" borderId="194" applyNumberFormat="0" applyProtection="0">
      <alignment horizontal="left" vertical="top" indent="1"/>
    </xf>
    <xf numFmtId="0" fontId="81" fillId="8" borderId="194" applyNumberFormat="0" applyProtection="0">
      <alignment horizontal="left" vertical="top" indent="1"/>
    </xf>
    <xf numFmtId="0" fontId="81" fillId="8" borderId="194" applyNumberFormat="0" applyProtection="0">
      <alignment horizontal="left" vertical="top" indent="1"/>
    </xf>
    <xf numFmtId="0" fontId="81" fillId="8" borderId="194" applyNumberFormat="0" applyProtection="0">
      <alignment horizontal="left" vertical="top" indent="1"/>
    </xf>
    <xf numFmtId="0" fontId="81" fillId="8" borderId="194" applyNumberFormat="0" applyProtection="0">
      <alignment horizontal="left" vertical="top" indent="1"/>
    </xf>
    <xf numFmtId="0" fontId="103" fillId="107" borderId="193" applyNumberFormat="0" applyProtection="0">
      <alignment horizontal="left" vertical="center" indent="1"/>
    </xf>
    <xf numFmtId="0" fontId="103" fillId="107" borderId="193" applyNumberFormat="0" applyProtection="0">
      <alignment horizontal="left" vertical="center" indent="1"/>
    </xf>
    <xf numFmtId="0" fontId="103" fillId="107" borderId="193" applyNumberFormat="0" applyProtection="0">
      <alignment horizontal="left" vertical="center" indent="1"/>
    </xf>
    <xf numFmtId="0" fontId="103" fillId="107" borderId="193" applyNumberFormat="0" applyProtection="0">
      <alignment horizontal="left" vertical="center" indent="1"/>
    </xf>
    <xf numFmtId="0" fontId="103" fillId="107" borderId="193" applyNumberFormat="0" applyProtection="0">
      <alignment horizontal="left" vertical="center" indent="1"/>
    </xf>
    <xf numFmtId="0" fontId="29" fillId="57" borderId="189" applyNumberFormat="0" applyProtection="0">
      <alignment horizontal="left" vertical="center" indent="1"/>
    </xf>
    <xf numFmtId="0" fontId="81" fillId="107" borderId="194" applyNumberFormat="0" applyProtection="0">
      <alignment horizontal="left" vertical="top" indent="1"/>
    </xf>
    <xf numFmtId="0" fontId="81" fillId="107" borderId="194" applyNumberFormat="0" applyProtection="0">
      <alignment horizontal="left" vertical="top" indent="1"/>
    </xf>
    <xf numFmtId="0" fontId="81" fillId="107" borderId="194" applyNumberFormat="0" applyProtection="0">
      <alignment horizontal="left" vertical="top" indent="1"/>
    </xf>
    <xf numFmtId="0" fontId="81" fillId="107" borderId="194" applyNumberFormat="0" applyProtection="0">
      <alignment horizontal="left" vertical="top" indent="1"/>
    </xf>
    <xf numFmtId="0" fontId="81" fillId="107" borderId="194" applyNumberFormat="0" applyProtection="0">
      <alignment horizontal="left" vertical="top" indent="1"/>
    </xf>
    <xf numFmtId="0" fontId="81" fillId="107" borderId="194" applyNumberFormat="0" applyProtection="0">
      <alignment horizontal="left" vertical="top" indent="1"/>
    </xf>
    <xf numFmtId="0" fontId="81" fillId="107" borderId="194" applyNumberFormat="0" applyProtection="0">
      <alignment horizontal="left" vertical="top" indent="1"/>
    </xf>
    <xf numFmtId="0" fontId="81" fillId="107" borderId="194" applyNumberFormat="0" applyProtection="0">
      <alignment horizontal="left" vertical="top" indent="1"/>
    </xf>
    <xf numFmtId="0" fontId="109" fillId="104" borderId="196" applyBorder="0"/>
    <xf numFmtId="4" fontId="93" fillId="116" borderId="189" applyNumberFormat="0" applyProtection="0">
      <alignment vertical="center"/>
    </xf>
    <xf numFmtId="4" fontId="110" fillId="23" borderId="194" applyNumberFormat="0" applyProtection="0">
      <alignment vertical="center"/>
    </xf>
    <xf numFmtId="4" fontId="110" fillId="23" borderId="194" applyNumberFormat="0" applyProtection="0">
      <alignment vertical="center"/>
    </xf>
    <xf numFmtId="4" fontId="110" fillId="23" borderId="194" applyNumberFormat="0" applyProtection="0">
      <alignment vertical="center"/>
    </xf>
    <xf numFmtId="4" fontId="110" fillId="23" borderId="194" applyNumberFormat="0" applyProtection="0">
      <alignment vertical="center"/>
    </xf>
    <xf numFmtId="4" fontId="110" fillId="23" borderId="194" applyNumberFormat="0" applyProtection="0">
      <alignment vertical="center"/>
    </xf>
    <xf numFmtId="4" fontId="104" fillId="116" borderId="189" applyNumberFormat="0" applyProtection="0">
      <alignment vertical="center"/>
    </xf>
    <xf numFmtId="4" fontId="93" fillId="116" borderId="189" applyNumberFormat="0" applyProtection="0">
      <alignment horizontal="left" vertical="center" indent="1"/>
    </xf>
    <xf numFmtId="4" fontId="110" fillId="20" borderId="194" applyNumberFormat="0" applyProtection="0">
      <alignment horizontal="left" vertical="center" indent="1"/>
    </xf>
    <xf numFmtId="4" fontId="110" fillId="20" borderId="194" applyNumberFormat="0" applyProtection="0">
      <alignment horizontal="left" vertical="center" indent="1"/>
    </xf>
    <xf numFmtId="4" fontId="110" fillId="20" borderId="194" applyNumberFormat="0" applyProtection="0">
      <alignment horizontal="left" vertical="center" indent="1"/>
    </xf>
    <xf numFmtId="4" fontId="110" fillId="20" borderId="194" applyNumberFormat="0" applyProtection="0">
      <alignment horizontal="left" vertical="center" indent="1"/>
    </xf>
    <xf numFmtId="4" fontId="110" fillId="20" borderId="194" applyNumberFormat="0" applyProtection="0">
      <alignment horizontal="left" vertical="center" indent="1"/>
    </xf>
    <xf numFmtId="4" fontId="93" fillId="116" borderId="189" applyNumberFormat="0" applyProtection="0">
      <alignment horizontal="left" vertical="center" indent="1"/>
    </xf>
    <xf numFmtId="0" fontId="110" fillId="23" borderId="194" applyNumberFormat="0" applyProtection="0">
      <alignment horizontal="left" vertical="top" indent="1"/>
    </xf>
    <xf numFmtId="0" fontId="110" fillId="23" borderId="194" applyNumberFormat="0" applyProtection="0">
      <alignment horizontal="left" vertical="top" indent="1"/>
    </xf>
    <xf numFmtId="0" fontId="110" fillId="23" borderId="194" applyNumberFormat="0" applyProtection="0">
      <alignment horizontal="left" vertical="top" indent="1"/>
    </xf>
    <xf numFmtId="0" fontId="110" fillId="23" borderId="194" applyNumberFormat="0" applyProtection="0">
      <alignment horizontal="left" vertical="top" indent="1"/>
    </xf>
    <xf numFmtId="0" fontId="110" fillId="23" borderId="194" applyNumberFormat="0" applyProtection="0">
      <alignment horizontal="left" vertical="top" indent="1"/>
    </xf>
    <xf numFmtId="4" fontId="93" fillId="103" borderId="189" applyNumberFormat="0" applyProtection="0">
      <alignment horizontal="right" vertical="center"/>
    </xf>
    <xf numFmtId="4" fontId="103" fillId="0" borderId="193" applyNumberFormat="0" applyProtection="0">
      <alignment horizontal="right" vertical="center"/>
    </xf>
    <xf numFmtId="4" fontId="103" fillId="0" borderId="193" applyNumberFormat="0" applyProtection="0">
      <alignment horizontal="right" vertical="center"/>
    </xf>
    <xf numFmtId="4" fontId="103" fillId="0" borderId="193" applyNumberFormat="0" applyProtection="0">
      <alignment horizontal="right" vertical="center"/>
    </xf>
    <xf numFmtId="4" fontId="103" fillId="0" borderId="193" applyNumberFormat="0" applyProtection="0">
      <alignment horizontal="right" vertical="center"/>
    </xf>
    <xf numFmtId="4" fontId="103" fillId="0" borderId="193" applyNumberFormat="0" applyProtection="0">
      <alignment horizontal="right" vertical="center"/>
    </xf>
    <xf numFmtId="4" fontId="104" fillId="103" borderId="189" applyNumberFormat="0" applyProtection="0">
      <alignment horizontal="right" vertical="center"/>
    </xf>
    <xf numFmtId="4" fontId="88" fillId="117" borderId="193" applyNumberFormat="0" applyProtection="0">
      <alignment horizontal="right" vertical="center"/>
    </xf>
    <xf numFmtId="4" fontId="88" fillId="117" borderId="193" applyNumberFormat="0" applyProtection="0">
      <alignment horizontal="right" vertical="center"/>
    </xf>
    <xf numFmtId="4" fontId="88" fillId="117" borderId="193" applyNumberFormat="0" applyProtection="0">
      <alignment horizontal="right" vertical="center"/>
    </xf>
    <xf numFmtId="4" fontId="88" fillId="117" borderId="193" applyNumberFormat="0" applyProtection="0">
      <alignment horizontal="right" vertical="center"/>
    </xf>
    <xf numFmtId="4" fontId="88" fillId="117" borderId="193" applyNumberFormat="0" applyProtection="0">
      <alignment horizontal="right" vertical="center"/>
    </xf>
    <xf numFmtId="4" fontId="103" fillId="14" borderId="193" applyNumberFormat="0" applyProtection="0">
      <alignment horizontal="left" vertical="center" indent="1"/>
    </xf>
    <xf numFmtId="4" fontId="103" fillId="14" borderId="193" applyNumberFormat="0" applyProtection="0">
      <alignment horizontal="left" vertical="center" indent="1"/>
    </xf>
    <xf numFmtId="4" fontId="103" fillId="14" borderId="193" applyNumberFormat="0" applyProtection="0">
      <alignment horizontal="left" vertical="center" indent="1"/>
    </xf>
    <xf numFmtId="4" fontId="103" fillId="14" borderId="193" applyNumberFormat="0" applyProtection="0">
      <alignment horizontal="left" vertical="center" indent="1"/>
    </xf>
    <xf numFmtId="4" fontId="103" fillId="14" borderId="193" applyNumberFormat="0" applyProtection="0">
      <alignment horizontal="left" vertical="center" indent="1"/>
    </xf>
    <xf numFmtId="4" fontId="103" fillId="14" borderId="193" applyNumberFormat="0" applyProtection="0">
      <alignment horizontal="left" vertical="center" indent="1"/>
    </xf>
    <xf numFmtId="0" fontId="110" fillId="106" borderId="194" applyNumberFormat="0" applyProtection="0">
      <alignment horizontal="left" vertical="top" indent="1"/>
    </xf>
    <xf numFmtId="0" fontId="110" fillId="106" borderId="194" applyNumberFormat="0" applyProtection="0">
      <alignment horizontal="left" vertical="top" indent="1"/>
    </xf>
    <xf numFmtId="0" fontId="110" fillId="106" borderId="194" applyNumberFormat="0" applyProtection="0">
      <alignment horizontal="left" vertical="top" indent="1"/>
    </xf>
    <xf numFmtId="0" fontId="110" fillId="106" borderId="194" applyNumberFormat="0" applyProtection="0">
      <alignment horizontal="left" vertical="top" indent="1"/>
    </xf>
    <xf numFmtId="0" fontId="110" fillId="106" borderId="194" applyNumberFormat="0" applyProtection="0">
      <alignment horizontal="left" vertical="top" indent="1"/>
    </xf>
    <xf numFmtId="4" fontId="88" fillId="118" borderId="192" applyNumberFormat="0" applyProtection="0">
      <alignment horizontal="left" vertical="center" indent="1"/>
    </xf>
    <xf numFmtId="4" fontId="88" fillId="118" borderId="192" applyNumberFormat="0" applyProtection="0">
      <alignment horizontal="left" vertical="center" indent="1"/>
    </xf>
    <xf numFmtId="4" fontId="88" fillId="118" borderId="192" applyNumberFormat="0" applyProtection="0">
      <alignment horizontal="left" vertical="center" indent="1"/>
    </xf>
    <xf numFmtId="4" fontId="88" fillId="118" borderId="192" applyNumberFormat="0" applyProtection="0">
      <alignment horizontal="left" vertical="center" indent="1"/>
    </xf>
    <xf numFmtId="4" fontId="88" fillId="118" borderId="192" applyNumberFormat="0" applyProtection="0">
      <alignment horizontal="left" vertical="center" indent="1"/>
    </xf>
    <xf numFmtId="4" fontId="101" fillId="103" borderId="189" applyNumberFormat="0" applyProtection="0">
      <alignment horizontal="right" vertical="center"/>
    </xf>
    <xf numFmtId="4" fontId="88" fillId="115" borderId="193" applyNumberFormat="0" applyProtection="0">
      <alignment horizontal="right" vertical="center"/>
    </xf>
    <xf numFmtId="4" fontId="88" fillId="115" borderId="193" applyNumberFormat="0" applyProtection="0">
      <alignment horizontal="right" vertical="center"/>
    </xf>
    <xf numFmtId="4" fontId="88" fillId="115" borderId="193" applyNumberFormat="0" applyProtection="0">
      <alignment horizontal="right" vertical="center"/>
    </xf>
    <xf numFmtId="4" fontId="88" fillId="115" borderId="193" applyNumberFormat="0" applyProtection="0">
      <alignment horizontal="right" vertical="center"/>
    </xf>
    <xf numFmtId="4" fontId="88" fillId="115" borderId="193" applyNumberFormat="0" applyProtection="0">
      <alignment horizontal="right" vertical="center"/>
    </xf>
    <xf numFmtId="2" fontId="112" fillId="120" borderId="197" applyProtection="0"/>
    <xf numFmtId="2" fontId="112" fillId="120" borderId="197" applyProtection="0"/>
    <xf numFmtId="2" fontId="87" fillId="121" borderId="197" applyProtection="0"/>
    <xf numFmtId="2" fontId="87" fillId="122" borderId="197" applyProtection="0"/>
    <xf numFmtId="2" fontId="87" fillId="123" borderId="197" applyProtection="0"/>
    <xf numFmtId="2" fontId="87" fillId="123" borderId="197" applyProtection="0">
      <alignment horizontal="center"/>
    </xf>
    <xf numFmtId="2" fontId="87" fillId="122" borderId="197" applyProtection="0">
      <alignment horizontal="center"/>
    </xf>
    <xf numFmtId="0" fontId="88" fillId="0" borderId="192">
      <alignment horizontal="left" vertical="top" wrapText="1"/>
    </xf>
    <xf numFmtId="0" fontId="25" fillId="0" borderId="190" applyNumberFormat="0" applyFill="0" applyAlignment="0" applyProtection="0"/>
    <xf numFmtId="0" fontId="19" fillId="130" borderId="188" applyNumberFormat="0" applyAlignment="0" applyProtection="0"/>
    <xf numFmtId="0" fontId="19" fillId="7" borderId="188" applyNumberFormat="0" applyAlignment="0" applyProtection="0"/>
    <xf numFmtId="0" fontId="19" fillId="7" borderId="188" applyNumberFormat="0" applyAlignment="0" applyProtection="0"/>
    <xf numFmtId="0" fontId="20" fillId="131" borderId="189" applyNumberFormat="0" applyAlignment="0" applyProtection="0"/>
    <xf numFmtId="0" fontId="20" fillId="20" borderId="189" applyNumberFormat="0" applyAlignment="0" applyProtection="0"/>
    <xf numFmtId="0" fontId="20" fillId="20" borderId="189" applyNumberFormat="0" applyAlignment="0" applyProtection="0"/>
    <xf numFmtId="0" fontId="21" fillId="131" borderId="188" applyNumberFormat="0" applyAlignment="0" applyProtection="0"/>
    <xf numFmtId="0" fontId="21" fillId="20" borderId="188" applyNumberFormat="0" applyAlignment="0" applyProtection="0"/>
    <xf numFmtId="0" fontId="21" fillId="20" borderId="188" applyNumberFormat="0" applyAlignment="0" applyProtection="0"/>
    <xf numFmtId="0" fontId="25" fillId="0" borderId="190" applyNumberFormat="0" applyFill="0" applyAlignment="0" applyProtection="0"/>
    <xf numFmtId="0" fontId="25" fillId="0" borderId="190" applyNumberFormat="0" applyFill="0" applyAlignment="0" applyProtection="0"/>
    <xf numFmtId="0" fontId="45" fillId="23" borderId="191" applyNumberFormat="0" applyFont="0" applyAlignment="0" applyProtection="0"/>
    <xf numFmtId="0" fontId="118" fillId="23" borderId="191" applyNumberFormat="0" applyFont="0" applyAlignment="0" applyProtection="0"/>
    <xf numFmtId="0" fontId="16" fillId="23" borderId="191" applyNumberFormat="0" applyFont="0" applyAlignment="0" applyProtection="0"/>
    <xf numFmtId="0" fontId="45" fillId="23" borderId="191" applyNumberFormat="0" applyFont="0" applyAlignment="0" applyProtection="0"/>
    <xf numFmtId="180" fontId="45" fillId="23" borderId="191" applyNumberFormat="0" applyFont="0" applyAlignment="0" applyProtection="0"/>
    <xf numFmtId="0" fontId="85" fillId="135" borderId="191" applyNumberFormat="0" applyAlignment="0" applyProtection="0"/>
    <xf numFmtId="0" fontId="45" fillId="23" borderId="191" applyNumberFormat="0" applyFont="0" applyAlignment="0" applyProtection="0"/>
    <xf numFmtId="0" fontId="83" fillId="0" borderId="187"/>
    <xf numFmtId="0" fontId="25" fillId="0" borderId="190" applyNumberFormat="0" applyFill="0" applyAlignment="0" applyProtection="0"/>
    <xf numFmtId="0" fontId="19" fillId="130" borderId="188" applyNumberFormat="0" applyAlignment="0" applyProtection="0"/>
    <xf numFmtId="0" fontId="29" fillId="135" borderId="191" applyNumberFormat="0" applyAlignment="0" applyProtection="0"/>
    <xf numFmtId="0" fontId="16" fillId="23" borderId="191" applyNumberFormat="0" applyFont="0" applyAlignment="0" applyProtection="0"/>
  </cellStyleXfs>
  <cellXfs count="3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11" fillId="0" borderId="1" xfId="61" applyFont="1" applyBorder="1" applyAlignment="1">
      <alignment horizontal="center" vertical="center" wrapText="1"/>
    </xf>
    <xf numFmtId="0" fontId="9" fillId="0" borderId="0" xfId="1" applyFont="1" applyAlignment="1">
      <alignment vertical="center" wrapText="1"/>
    </xf>
    <xf numFmtId="0" fontId="7" fillId="25" borderId="50" xfId="1" applyFont="1" applyFill="1" applyBorder="1" applyAlignment="1">
      <alignment horizontal="center" vertical="center" wrapText="1"/>
    </xf>
    <xf numFmtId="0" fontId="11" fillId="0" borderId="0" xfId="61" applyFont="1" applyAlignment="1">
      <alignment horizontal="center" vertical="center"/>
    </xf>
    <xf numFmtId="49" fontId="7" fillId="25" borderId="50" xfId="1" applyNumberFormat="1" applyFont="1" applyFill="1" applyBorder="1" applyAlignment="1">
      <alignment horizontal="center" vertical="center"/>
    </xf>
    <xf numFmtId="2" fontId="36" fillId="0" borderId="1" xfId="1" applyNumberFormat="1" applyFont="1" applyBorder="1" applyAlignment="1">
      <alignment horizontal="center" vertical="center"/>
    </xf>
    <xf numFmtId="0" fontId="121" fillId="0" borderId="90" xfId="1" applyFont="1" applyBorder="1" applyAlignment="1">
      <alignment horizontal="center" vertical="center" wrapText="1"/>
    </xf>
    <xf numFmtId="49" fontId="7" fillId="0" borderId="50" xfId="1" applyNumberFormat="1" applyFont="1" applyBorder="1" applyAlignment="1">
      <alignment horizontal="center" vertical="center" wrapText="1"/>
    </xf>
    <xf numFmtId="0" fontId="7" fillId="25" borderId="103" xfId="1" applyFont="1" applyFill="1" applyBorder="1" applyAlignment="1">
      <alignment horizontal="center" vertical="center" wrapText="1"/>
    </xf>
    <xf numFmtId="0" fontId="81" fillId="0" borderId="0" xfId="1086" applyAlignment="1">
      <alignment horizontal="left"/>
    </xf>
    <xf numFmtId="0" fontId="122" fillId="0" borderId="0" xfId="1086" applyFont="1" applyAlignment="1">
      <alignment horizontal="left"/>
    </xf>
    <xf numFmtId="0" fontId="122" fillId="0" borderId="0" xfId="1086" applyFont="1" applyAlignment="1">
      <alignment horizontal="right"/>
    </xf>
    <xf numFmtId="0" fontId="81" fillId="0" borderId="0" xfId="1086"/>
    <xf numFmtId="0" fontId="126" fillId="0" borderId="105" xfId="1086" applyFont="1" applyBorder="1" applyAlignment="1">
      <alignment horizontal="center" vertical="center" wrapText="1"/>
    </xf>
    <xf numFmtId="0" fontId="126" fillId="0" borderId="105" xfId="1086" applyFont="1" applyBorder="1" applyAlignment="1">
      <alignment horizontal="center" wrapText="1"/>
    </xf>
    <xf numFmtId="0" fontId="127" fillId="0" borderId="105" xfId="1086" applyFont="1" applyBorder="1" applyAlignment="1">
      <alignment horizontal="center" vertical="center" wrapText="1"/>
    </xf>
    <xf numFmtId="0" fontId="127" fillId="0" borderId="105" xfId="1086" applyFont="1" applyBorder="1" applyAlignment="1">
      <alignment horizontal="left" vertical="center" wrapText="1"/>
    </xf>
    <xf numFmtId="168" fontId="127" fillId="0" borderId="105" xfId="1086" applyNumberFormat="1" applyFont="1" applyBorder="1" applyAlignment="1">
      <alignment horizontal="center" vertical="center" wrapText="1"/>
    </xf>
    <xf numFmtId="0" fontId="109" fillId="0" borderId="0" xfId="1086" applyFont="1" applyAlignment="1">
      <alignment horizontal="left"/>
    </xf>
    <xf numFmtId="0" fontId="126" fillId="0" borderId="105" xfId="1086" applyFont="1" applyBorder="1" applyAlignment="1">
      <alignment horizontal="left" vertical="center" wrapText="1"/>
    </xf>
    <xf numFmtId="168" fontId="126" fillId="0" borderId="105" xfId="1086" applyNumberFormat="1" applyFont="1" applyBorder="1" applyAlignment="1">
      <alignment horizontal="center" vertical="center" wrapText="1"/>
    </xf>
    <xf numFmtId="49" fontId="127" fillId="0" borderId="105" xfId="1086" applyNumberFormat="1" applyFont="1" applyBorder="1" applyAlignment="1">
      <alignment horizontal="center" vertical="center" wrapText="1"/>
    </xf>
    <xf numFmtId="49" fontId="37" fillId="0" borderId="103" xfId="49" applyNumberFormat="1" applyFont="1" applyBorder="1" applyAlignment="1">
      <alignment horizontal="center" vertical="center"/>
    </xf>
    <xf numFmtId="14" fontId="37" fillId="0" borderId="103" xfId="49" applyNumberFormat="1" applyFont="1" applyBorder="1" applyAlignment="1">
      <alignment horizontal="center" vertical="center"/>
    </xf>
    <xf numFmtId="49" fontId="37" fillId="0" borderId="103" xfId="49" applyNumberFormat="1" applyFont="1" applyBorder="1" applyAlignment="1">
      <alignment horizontal="center" vertical="center" wrapText="1"/>
    </xf>
    <xf numFmtId="1" fontId="37" fillId="0" borderId="103" xfId="49" applyNumberFormat="1" applyFont="1" applyBorder="1" applyAlignment="1">
      <alignment horizontal="center" vertical="center"/>
    </xf>
    <xf numFmtId="167" fontId="37" fillId="0" borderId="103" xfId="49" applyNumberFormat="1" applyFont="1" applyBorder="1" applyAlignment="1">
      <alignment horizontal="center" vertical="center"/>
    </xf>
    <xf numFmtId="167" fontId="37" fillId="0" borderId="103" xfId="49" applyNumberFormat="1" applyFont="1" applyBorder="1" applyAlignment="1">
      <alignment horizontal="center" vertical="center" wrapText="1"/>
    </xf>
    <xf numFmtId="1" fontId="37" fillId="0" borderId="103" xfId="49" applyNumberFormat="1" applyFont="1" applyBorder="1" applyAlignment="1">
      <alignment horizontal="center" vertical="center" wrapText="1"/>
    </xf>
    <xf numFmtId="0" fontId="36" fillId="0" borderId="103" xfId="49" applyFont="1" applyBorder="1"/>
    <xf numFmtId="0" fontId="37" fillId="0" borderId="103" xfId="49" applyFont="1" applyBorder="1" applyAlignment="1">
      <alignment horizontal="center" vertical="center"/>
    </xf>
    <xf numFmtId="0" fontId="37" fillId="0" borderId="103" xfId="49" applyFont="1" applyBorder="1" applyAlignment="1">
      <alignment horizontal="center" vertical="center" wrapText="1"/>
    </xf>
    <xf numFmtId="0" fontId="40" fillId="0" borderId="103" xfId="49" applyFont="1" applyBorder="1" applyAlignment="1">
      <alignment horizontal="center" vertical="center" wrapText="1"/>
    </xf>
    <xf numFmtId="0" fontId="40" fillId="0" borderId="103" xfId="49" applyFont="1" applyBorder="1" applyAlignment="1">
      <alignment horizontal="center" vertical="center"/>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87" fontId="41" fillId="0" borderId="44" xfId="2" applyNumberFormat="1" applyFont="1" applyBorder="1" applyAlignment="1">
      <alignment horizontal="center"/>
    </xf>
    <xf numFmtId="0" fontId="41" fillId="0" borderId="44" xfId="2" applyFont="1" applyBorder="1" applyAlignment="1">
      <alignment horizontal="center" vertical="top" wrapText="1"/>
    </xf>
    <xf numFmtId="188" fontId="41" fillId="0" borderId="44" xfId="2" applyNumberFormat="1" applyFont="1" applyBorder="1" applyAlignment="1">
      <alignment horizontal="center" vertical="top" wrapText="1"/>
    </xf>
    <xf numFmtId="9" fontId="41" fillId="0" borderId="44" xfId="2501" applyFont="1" applyBorder="1" applyAlignment="1">
      <alignment horizontal="center" vertical="top" wrapText="1"/>
    </xf>
    <xf numFmtId="189" fontId="41" fillId="0" borderId="44" xfId="2" applyNumberFormat="1" applyFont="1" applyBorder="1" applyAlignment="1">
      <alignment horizontal="center" vertical="top" wrapText="1"/>
    </xf>
    <xf numFmtId="190" fontId="41" fillId="0" borderId="44" xfId="2" applyNumberFormat="1" applyFont="1" applyBorder="1" applyAlignment="1">
      <alignment horizontal="center" vertical="top" wrapText="1"/>
    </xf>
    <xf numFmtId="9" fontId="123" fillId="0" borderId="105" xfId="2501" applyFont="1" applyBorder="1" applyAlignment="1">
      <alignment horizontal="center" wrapText="1"/>
    </xf>
    <xf numFmtId="0" fontId="122" fillId="0" borderId="105" xfId="0" applyFont="1" applyBorder="1" applyAlignment="1">
      <alignment horizontal="center" wrapText="1"/>
    </xf>
    <xf numFmtId="9" fontId="122" fillId="0" borderId="105" xfId="2501" applyFont="1" applyBorder="1" applyAlignment="1">
      <alignment horizontal="center" wrapText="1"/>
    </xf>
    <xf numFmtId="9" fontId="122" fillId="0" borderId="105" xfId="0" applyNumberFormat="1" applyFont="1" applyBorder="1" applyAlignment="1">
      <alignment horizontal="center" wrapText="1"/>
    </xf>
    <xf numFmtId="0" fontId="42" fillId="0" borderId="115" xfId="2" applyFont="1" applyBorder="1" applyAlignment="1">
      <alignment vertical="top" wrapText="1"/>
    </xf>
    <xf numFmtId="0" fontId="41" fillId="0" borderId="103"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122" fillId="0" borderId="105" xfId="1086" applyFont="1" applyBorder="1" applyAlignment="1">
      <alignment horizontal="center" vertical="center" wrapText="1"/>
    </xf>
    <xf numFmtId="0" fontId="123" fillId="0" borderId="105" xfId="1086" applyFont="1" applyBorder="1" applyAlignment="1">
      <alignment horizontal="left" wrapText="1"/>
    </xf>
    <xf numFmtId="0" fontId="122" fillId="0" borderId="105" xfId="1086" applyFont="1" applyBorder="1" applyAlignment="1">
      <alignment horizontal="left" wrapText="1"/>
    </xf>
    <xf numFmtId="0" fontId="123" fillId="0" borderId="105" xfId="0" applyFont="1" applyBorder="1" applyAlignment="1">
      <alignment horizontal="center" vertical="center" wrapText="1"/>
    </xf>
    <xf numFmtId="0" fontId="123" fillId="0" borderId="105" xfId="1086" applyFont="1" applyBorder="1" applyAlignment="1">
      <alignment horizontal="center" vertical="center" wrapText="1"/>
    </xf>
    <xf numFmtId="0" fontId="123" fillId="0" borderId="0" xfId="1086" applyFont="1" applyAlignment="1">
      <alignment horizontal="left"/>
    </xf>
    <xf numFmtId="0" fontId="122" fillId="0" borderId="105" xfId="0" applyFont="1" applyBorder="1" applyAlignment="1">
      <alignment horizontal="center" vertical="center" wrapText="1"/>
    </xf>
    <xf numFmtId="14" fontId="122" fillId="0" borderId="105" xfId="0" applyNumberFormat="1" applyFont="1" applyBorder="1" applyAlignment="1">
      <alignment horizontal="center" vertical="center" wrapText="1"/>
    </xf>
    <xf numFmtId="9" fontId="122" fillId="0" borderId="105" xfId="2501" applyFont="1" applyBorder="1" applyAlignment="1">
      <alignment horizontal="center" vertical="center" wrapText="1"/>
    </xf>
    <xf numFmtId="0" fontId="11" fillId="0" borderId="103" xfId="61" applyFont="1" applyBorder="1" applyAlignment="1">
      <alignment horizontal="center" vertical="center"/>
    </xf>
    <xf numFmtId="0" fontId="43" fillId="0" borderId="103" xfId="61" applyFont="1" applyBorder="1" applyAlignment="1">
      <alignment horizontal="center" vertical="center" wrapText="1"/>
    </xf>
    <xf numFmtId="0" fontId="43" fillId="0" borderId="103" xfId="61" applyFont="1" applyBorder="1" applyAlignment="1">
      <alignment horizontal="center" vertical="center"/>
    </xf>
    <xf numFmtId="0" fontId="11" fillId="0" borderId="103" xfId="61" applyFont="1" applyBorder="1" applyAlignment="1">
      <alignment horizontal="center" vertical="center" wrapText="1"/>
    </xf>
    <xf numFmtId="0" fontId="11" fillId="0" borderId="103" xfId="66" applyFont="1" applyBorder="1" applyAlignment="1">
      <alignment horizontal="center" vertical="center" wrapText="1"/>
    </xf>
    <xf numFmtId="0" fontId="11" fillId="25" borderId="103" xfId="66" applyFont="1" applyFill="1" applyBorder="1" applyAlignment="1">
      <alignment horizontal="center" vertical="center" wrapText="1"/>
    </xf>
    <xf numFmtId="49" fontId="43" fillId="0" borderId="103" xfId="61" applyNumberFormat="1" applyFont="1" applyBorder="1" applyAlignment="1">
      <alignment horizontal="center" vertical="center" wrapText="1"/>
    </xf>
    <xf numFmtId="49" fontId="11" fillId="0" borderId="120" xfId="61" applyNumberFormat="1" applyFont="1" applyBorder="1" applyAlignment="1">
      <alignment horizontal="center" vertical="center" wrapText="1"/>
    </xf>
    <xf numFmtId="49" fontId="11" fillId="0" borderId="158" xfId="61" applyNumberFormat="1" applyFont="1" applyBorder="1" applyAlignment="1">
      <alignment horizontal="center" vertical="center"/>
    </xf>
    <xf numFmtId="0" fontId="36" fillId="0" borderId="185" xfId="0" applyFont="1" applyBorder="1" applyAlignment="1">
      <alignment horizontal="center" vertical="center" wrapText="1"/>
    </xf>
    <xf numFmtId="49" fontId="11" fillId="0" borderId="185" xfId="61" applyNumberFormat="1" applyFont="1" applyBorder="1" applyAlignment="1">
      <alignment horizontal="center" vertical="center" wrapText="1"/>
    </xf>
    <xf numFmtId="0" fontId="122" fillId="25" borderId="184" xfId="0" applyFont="1" applyFill="1" applyBorder="1" applyAlignment="1">
      <alignment horizontal="center" vertical="center" wrapText="1"/>
    </xf>
    <xf numFmtId="168" fontId="81" fillId="0" borderId="0" xfId="1086" applyNumberFormat="1" applyAlignment="1">
      <alignment horizontal="left"/>
    </xf>
    <xf numFmtId="0" fontId="36" fillId="0" borderId="103" xfId="49" applyFont="1" applyBorder="1" applyAlignment="1">
      <alignment horizontal="center" vertical="center"/>
    </xf>
    <xf numFmtId="0" fontId="36" fillId="0" borderId="103" xfId="49" applyFont="1" applyBorder="1" applyAlignment="1">
      <alignment horizontal="center" vertical="center" wrapText="1"/>
    </xf>
    <xf numFmtId="168" fontId="36" fillId="0" borderId="103" xfId="49"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122" fillId="0" borderId="104" xfId="1086" applyFont="1" applyBorder="1" applyAlignment="1">
      <alignment horizontal="center" vertical="center" wrapText="1"/>
    </xf>
    <xf numFmtId="0" fontId="122" fillId="0" borderId="106" xfId="1086" applyFont="1" applyBorder="1" applyAlignment="1">
      <alignment horizontal="center" vertical="center" wrapText="1"/>
    </xf>
    <xf numFmtId="0" fontId="122" fillId="0" borderId="109" xfId="1086" applyFont="1" applyBorder="1" applyAlignment="1">
      <alignment horizontal="center" vertical="center" wrapText="1"/>
    </xf>
    <xf numFmtId="0" fontId="122" fillId="0" borderId="105" xfId="1086" applyFont="1" applyBorder="1" applyAlignment="1">
      <alignment horizontal="center" vertical="center" wrapText="1"/>
    </xf>
    <xf numFmtId="0" fontId="125" fillId="0" borderId="0" xfId="1086" applyFont="1" applyAlignment="1">
      <alignment horizontal="center" wrapText="1"/>
    </xf>
    <xf numFmtId="0" fontId="123" fillId="0" borderId="0" xfId="1086" applyFont="1" applyAlignment="1">
      <alignment horizontal="center"/>
    </xf>
    <xf numFmtId="0" fontId="124" fillId="0" borderId="0" xfId="1086" applyFont="1" applyAlignment="1">
      <alignment horizontal="center"/>
    </xf>
    <xf numFmtId="0" fontId="122" fillId="0" borderId="0" xfId="1086" applyFont="1" applyAlignment="1">
      <alignment horizontal="center"/>
    </xf>
    <xf numFmtId="0" fontId="123" fillId="0" borderId="0" xfId="1086" applyFont="1" applyAlignment="1">
      <alignment horizontal="center" wrapText="1"/>
    </xf>
    <xf numFmtId="0" fontId="126" fillId="0" borderId="105" xfId="1086" applyFont="1" applyBorder="1" applyAlignment="1">
      <alignment horizontal="center" vertical="center" wrapText="1"/>
    </xf>
    <xf numFmtId="0" fontId="126" fillId="0" borderId="104" xfId="1086" applyFont="1" applyBorder="1" applyAlignment="1">
      <alignment horizontal="center" vertical="center" wrapText="1"/>
    </xf>
    <xf numFmtId="0" fontId="126" fillId="0" borderId="107" xfId="1086" applyFont="1" applyBorder="1" applyAlignment="1">
      <alignment horizontal="center" vertical="center" wrapText="1"/>
    </xf>
    <xf numFmtId="0" fontId="126" fillId="0" borderId="108" xfId="1086" applyFont="1" applyBorder="1" applyAlignment="1">
      <alignment horizontal="center" vertical="center" wrapText="1"/>
    </xf>
    <xf numFmtId="0" fontId="126" fillId="0" borderId="106" xfId="1086" applyFont="1" applyBorder="1" applyAlignment="1">
      <alignment horizontal="center" vertical="center" wrapText="1"/>
    </xf>
    <xf numFmtId="0" fontId="126" fillId="0" borderId="109" xfId="1086" applyFont="1" applyBorder="1" applyAlignment="1">
      <alignment horizontal="center" vertical="center" wrapText="1"/>
    </xf>
    <xf numFmtId="0" fontId="40" fillId="0" borderId="103" xfId="49" applyFont="1" applyBorder="1" applyAlignment="1">
      <alignment horizontal="center" vertical="center" wrapText="1"/>
    </xf>
    <xf numFmtId="0" fontId="44" fillId="0" borderId="1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10"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103" xfId="49" applyFont="1" applyBorder="1" applyAlignment="1">
      <alignment horizontal="center" vertical="center" textRotation="90" wrapText="1"/>
    </xf>
    <xf numFmtId="0" fontId="50" fillId="0" borderId="103" xfId="49" applyFont="1" applyBorder="1" applyAlignment="1">
      <alignment horizontal="center" vertical="center" wrapText="1"/>
    </xf>
    <xf numFmtId="0" fontId="39" fillId="0" borderId="103" xfId="49" applyFont="1" applyBorder="1" applyAlignment="1">
      <alignment horizontal="center" vertical="center" wrapText="1"/>
    </xf>
    <xf numFmtId="0" fontId="40" fillId="0" borderId="1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10" xfId="49" applyFont="1" applyBorder="1" applyAlignment="1">
      <alignment horizontal="center" vertical="center"/>
    </xf>
    <xf numFmtId="0" fontId="40" fillId="0" borderId="2" xfId="49" applyFont="1" applyBorder="1" applyAlignment="1">
      <alignment horizontal="center" vertical="center"/>
    </xf>
    <xf numFmtId="0" fontId="43" fillId="0" borderId="103" xfId="49" applyFont="1" applyBorder="1" applyAlignment="1">
      <alignment horizontal="center" vertical="center" textRotation="90" wrapText="1"/>
    </xf>
    <xf numFmtId="0" fontId="43" fillId="0" borderId="110" xfId="49" applyFont="1" applyBorder="1" applyAlignment="1">
      <alignment horizontal="center" vertical="center" wrapText="1"/>
    </xf>
    <xf numFmtId="0" fontId="43" fillId="0" borderId="2" xfId="49" applyFont="1" applyBorder="1" applyAlignment="1">
      <alignment horizontal="center" vertical="center"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114"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113" xfId="49" applyFont="1" applyBorder="1" applyAlignment="1">
      <alignment horizontal="center" vertical="center" wrapText="1"/>
    </xf>
    <xf numFmtId="0" fontId="40" fillId="0" borderId="112" xfId="49" applyFont="1" applyBorder="1" applyAlignment="1">
      <alignment horizontal="center" vertical="center" wrapText="1"/>
    </xf>
    <xf numFmtId="0" fontId="40" fillId="0" borderId="111" xfId="49" applyFont="1" applyBorder="1" applyAlignment="1">
      <alignment horizontal="center" vertical="center"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cellXfs>
  <cellStyles count="4312">
    <cellStyle name=" 1" xfId="102" xr:uid="{00000000-0005-0000-0000-000000000000}"/>
    <cellStyle name="_2008г. и 4кв" xfId="103" xr:uid="{00000000-0005-0000-0000-000001000000}"/>
    <cellStyle name="_4_macro 2009" xfId="104" xr:uid="{00000000-0005-0000-0000-000002000000}"/>
    <cellStyle name="_Condition-long(2012-2030)нах" xfId="105" xr:uid="{00000000-0005-0000-0000-000003000000}"/>
    <cellStyle name="_CPI foodimp" xfId="106" xr:uid="{00000000-0005-0000-0000-000004000000}"/>
    <cellStyle name="_macro 2012 var 1" xfId="107" xr:uid="{00000000-0005-0000-0000-000005000000}"/>
    <cellStyle name="_SeriesAttributes" xfId="108" xr:uid="{00000000-0005-0000-0000-000006000000}"/>
    <cellStyle name="_SeriesAttributes 2" xfId="1918" xr:uid="{00000000-0005-0000-0000-000007000000}"/>
    <cellStyle name="_SeriesAttributes 2 2" xfId="2231" xr:uid="{00000000-0005-0000-0000-000008000000}"/>
    <cellStyle name="_SeriesAttributes 2 2 2" xfId="3140" xr:uid="{09DCE471-FF33-4568-8515-8245603DABA0}"/>
    <cellStyle name="_SeriesAttributes 2 3" xfId="3767" xr:uid="{697DD979-8B3B-4095-A49D-2C95E1C3011F}"/>
    <cellStyle name="_SeriesAttributes 2 4" xfId="4042" xr:uid="{53B5749F-4D8E-4EA1-965E-4799B3BB9456}"/>
    <cellStyle name="_SeriesAttributes 2 5" xfId="2827" xr:uid="{59CC6190-93C1-4A5E-AFE8-76C5B988EAF4}"/>
    <cellStyle name="_SeriesAttributes 3" xfId="3420" xr:uid="{3F3DD0E4-40AF-43BB-9B09-54E2312D0A39}"/>
    <cellStyle name="_SeriesAttributes 4" xfId="2512" xr:uid="{0111CE4A-063A-4DE0-8179-1D18F72B7F50}"/>
    <cellStyle name="_v2008-2012-15.12.09вар(2)-11.2030" xfId="109" xr:uid="{00000000-0005-0000-0000-000009000000}"/>
    <cellStyle name="_v-2013-2030- 2b17.01.11Нах-cpiнов. курс inn 1-2-Е1xls" xfId="110" xr:uid="{00000000-0005-0000-0000-00000A000000}"/>
    <cellStyle name="_Газ-расчет-16 0508Клдо 2023" xfId="111" xr:uid="{00000000-0005-0000-0000-00000B000000}"/>
    <cellStyle name="_Газ-расчет-net-back 21,12.09 до 2030 в2" xfId="112" xr:uid="{00000000-0005-0000-0000-00000C000000}"/>
    <cellStyle name="_ИПЦЖКХ2105 08-до 2023вар1" xfId="113" xr:uid="{00000000-0005-0000-0000-00000D000000}"/>
    <cellStyle name="_Книга1" xfId="114" xr:uid="{00000000-0005-0000-0000-00000E000000}"/>
    <cellStyle name="_Книга3" xfId="115" xr:uid="{00000000-0005-0000-0000-00000F000000}"/>
    <cellStyle name="_Копия Condition-все вар13.12.08" xfId="116" xr:uid="{00000000-0005-0000-0000-000010000000}"/>
    <cellStyle name="_курсовые разницы 01,06,08" xfId="117" xr:uid="{00000000-0005-0000-0000-000011000000}"/>
    <cellStyle name="_Макро_2030 год" xfId="118" xr:uid="{00000000-0005-0000-0000-000012000000}"/>
    <cellStyle name="_Модель - 2(23)" xfId="119" xr:uid="{00000000-0005-0000-0000-000013000000}"/>
    <cellStyle name="_Правила заполнения" xfId="120" xr:uid="{00000000-0005-0000-0000-000014000000}"/>
    <cellStyle name="_Сб-macro 2020" xfId="121" xr:uid="{00000000-0005-0000-0000-000015000000}"/>
    <cellStyle name="_Сб-macro 2020 2" xfId="122" xr:uid="{00000000-0005-0000-0000-000016000000}"/>
    <cellStyle name="_Сб-macro 2020_v2008-2012-15.12.09вар(2)-11.2030" xfId="123" xr:uid="{00000000-0005-0000-0000-000017000000}"/>
    <cellStyle name="_Сб-macro 2020_v2008-2012-23.09.09вар2а-11" xfId="124" xr:uid="{00000000-0005-0000-0000-000018000000}"/>
    <cellStyle name="_ЦФ  реализация акций 2008-2010" xfId="125" xr:uid="{00000000-0005-0000-0000-000019000000}"/>
    <cellStyle name="_ЦФ  реализация акций 2008-2010_акции по годам 2009-2012" xfId="126" xr:uid="{00000000-0005-0000-0000-00001A000000}"/>
    <cellStyle name="_ЦФ  реализация акций 2008-2010_Копия Прогноз ПТРдо 2030г  (3)" xfId="127" xr:uid="{00000000-0005-0000-0000-00001B000000}"/>
    <cellStyle name="_ЦФ  реализация акций 2008-2010_Прогноз ПТРдо 2030г." xfId="128" xr:uid="{00000000-0005-0000-0000-00001C000000}"/>
    <cellStyle name="1Normal" xfId="129" xr:uid="{00000000-0005-0000-0000-00001D000000}"/>
    <cellStyle name="20% - Accent1" xfId="130" xr:uid="{00000000-0005-0000-0000-00001E000000}"/>
    <cellStyle name="20% - Accent2" xfId="131" xr:uid="{00000000-0005-0000-0000-00001F000000}"/>
    <cellStyle name="20% - Accent3" xfId="132" xr:uid="{00000000-0005-0000-0000-000020000000}"/>
    <cellStyle name="20% - Accent4" xfId="133" xr:uid="{00000000-0005-0000-0000-000021000000}"/>
    <cellStyle name="20% - Accent5" xfId="134" xr:uid="{00000000-0005-0000-0000-000022000000}"/>
    <cellStyle name="20% - Accent6" xfId="135" xr:uid="{00000000-0005-0000-0000-000023000000}"/>
    <cellStyle name="20% - Акцент1 2" xfId="4" xr:uid="{00000000-0005-0000-0000-000024000000}"/>
    <cellStyle name="20% - Акцент1 2 2" xfId="136" xr:uid="{00000000-0005-0000-0000-000025000000}"/>
    <cellStyle name="20% - Акцент1 2 2 2" xfId="137" xr:uid="{00000000-0005-0000-0000-000026000000}"/>
    <cellStyle name="20% - Акцент1 2 3" xfId="138" xr:uid="{00000000-0005-0000-0000-000027000000}"/>
    <cellStyle name="20% - Акцент1 2 3 2" xfId="139" xr:uid="{00000000-0005-0000-0000-000028000000}"/>
    <cellStyle name="20% - Акцент1 3" xfId="140" xr:uid="{00000000-0005-0000-0000-000029000000}"/>
    <cellStyle name="20% - Акцент1 3 2" xfId="141" xr:uid="{00000000-0005-0000-0000-00002A000000}"/>
    <cellStyle name="20% - Акцент1 3 2 2" xfId="142" xr:uid="{00000000-0005-0000-0000-00002B000000}"/>
    <cellStyle name="20% - Акцент1 4" xfId="143" xr:uid="{00000000-0005-0000-0000-00002C000000}"/>
    <cellStyle name="20% - Акцент1 4 2" xfId="144" xr:uid="{00000000-0005-0000-0000-00002D000000}"/>
    <cellStyle name="20% - Акцент2 2" xfId="5" xr:uid="{00000000-0005-0000-0000-00002E000000}"/>
    <cellStyle name="20% - Акцент2 2 2" xfId="145" xr:uid="{00000000-0005-0000-0000-00002F000000}"/>
    <cellStyle name="20% - Акцент2 2 2 2" xfId="146" xr:uid="{00000000-0005-0000-0000-000030000000}"/>
    <cellStyle name="20% - Акцент2 2 3" xfId="147" xr:uid="{00000000-0005-0000-0000-000031000000}"/>
    <cellStyle name="20% - Акцент2 2 3 2" xfId="148" xr:uid="{00000000-0005-0000-0000-000032000000}"/>
    <cellStyle name="20% - Акцент2 3" xfId="149" xr:uid="{00000000-0005-0000-0000-000033000000}"/>
    <cellStyle name="20% - Акцент2 3 2" xfId="150" xr:uid="{00000000-0005-0000-0000-000034000000}"/>
    <cellStyle name="20% - Акцент2 3 2 2" xfId="151" xr:uid="{00000000-0005-0000-0000-000035000000}"/>
    <cellStyle name="20% - Акцент2 4" xfId="152" xr:uid="{00000000-0005-0000-0000-000036000000}"/>
    <cellStyle name="20% - Акцент2 4 2" xfId="153" xr:uid="{00000000-0005-0000-0000-000037000000}"/>
    <cellStyle name="20% - Акцент3 2" xfId="6" xr:uid="{00000000-0005-0000-0000-000038000000}"/>
    <cellStyle name="20% - Акцент3 2 2" xfId="154" xr:uid="{00000000-0005-0000-0000-000039000000}"/>
    <cellStyle name="20% - Акцент3 2 2 2" xfId="155" xr:uid="{00000000-0005-0000-0000-00003A000000}"/>
    <cellStyle name="20% - Акцент3 2 3" xfId="156" xr:uid="{00000000-0005-0000-0000-00003B000000}"/>
    <cellStyle name="20% - Акцент3 2 3 2" xfId="157" xr:uid="{00000000-0005-0000-0000-00003C000000}"/>
    <cellStyle name="20% - Акцент3 3" xfId="158" xr:uid="{00000000-0005-0000-0000-00003D000000}"/>
    <cellStyle name="20% - Акцент3 3 2" xfId="159" xr:uid="{00000000-0005-0000-0000-00003E000000}"/>
    <cellStyle name="20% - Акцент3 3 2 2" xfId="160" xr:uid="{00000000-0005-0000-0000-00003F000000}"/>
    <cellStyle name="20% - Акцент3 4" xfId="161" xr:uid="{00000000-0005-0000-0000-000040000000}"/>
    <cellStyle name="20% - Акцент3 4 2" xfId="162" xr:uid="{00000000-0005-0000-0000-000041000000}"/>
    <cellStyle name="20% - Акцент4 2" xfId="7" xr:uid="{00000000-0005-0000-0000-000042000000}"/>
    <cellStyle name="20% - Акцент4 2 2" xfId="163" xr:uid="{00000000-0005-0000-0000-000043000000}"/>
    <cellStyle name="20% - Акцент4 2 2 2" xfId="164" xr:uid="{00000000-0005-0000-0000-000044000000}"/>
    <cellStyle name="20% - Акцент4 2 3" xfId="165" xr:uid="{00000000-0005-0000-0000-000045000000}"/>
    <cellStyle name="20% - Акцент4 2 3 2" xfId="166" xr:uid="{00000000-0005-0000-0000-000046000000}"/>
    <cellStyle name="20% - Акцент4 3" xfId="167" xr:uid="{00000000-0005-0000-0000-000047000000}"/>
    <cellStyle name="20% - Акцент4 3 2" xfId="168" xr:uid="{00000000-0005-0000-0000-000048000000}"/>
    <cellStyle name="20% - Акцент4 3 2 2" xfId="169" xr:uid="{00000000-0005-0000-0000-000049000000}"/>
    <cellStyle name="20% - Акцент4 4" xfId="170" xr:uid="{00000000-0005-0000-0000-00004A000000}"/>
    <cellStyle name="20% - Акцент4 4 2" xfId="171" xr:uid="{00000000-0005-0000-0000-00004B000000}"/>
    <cellStyle name="20% - Акцент5 2" xfId="8" xr:uid="{00000000-0005-0000-0000-00004C000000}"/>
    <cellStyle name="20% - Акцент5 2 2" xfId="172" xr:uid="{00000000-0005-0000-0000-00004D000000}"/>
    <cellStyle name="20% - Акцент5 2 2 2" xfId="173" xr:uid="{00000000-0005-0000-0000-00004E000000}"/>
    <cellStyle name="20% - Акцент5 2 3" xfId="174" xr:uid="{00000000-0005-0000-0000-00004F000000}"/>
    <cellStyle name="20% - Акцент5 2 3 2" xfId="175" xr:uid="{00000000-0005-0000-0000-000050000000}"/>
    <cellStyle name="20% - Акцент5 3" xfId="176" xr:uid="{00000000-0005-0000-0000-000051000000}"/>
    <cellStyle name="20% - Акцент5 3 2" xfId="177" xr:uid="{00000000-0005-0000-0000-000052000000}"/>
    <cellStyle name="20% - Акцент5 3 2 2" xfId="178" xr:uid="{00000000-0005-0000-0000-000053000000}"/>
    <cellStyle name="20% - Акцент5 4" xfId="179" xr:uid="{00000000-0005-0000-0000-000054000000}"/>
    <cellStyle name="20% - Акцент5 4 2" xfId="180" xr:uid="{00000000-0005-0000-0000-000055000000}"/>
    <cellStyle name="20% - Акцент6 2" xfId="9" xr:uid="{00000000-0005-0000-0000-000056000000}"/>
    <cellStyle name="20% - Акцент6 2 2" xfId="181" xr:uid="{00000000-0005-0000-0000-000057000000}"/>
    <cellStyle name="20% - Акцент6 2 2 2" xfId="182" xr:uid="{00000000-0005-0000-0000-000058000000}"/>
    <cellStyle name="20% - Акцент6 2 3" xfId="183" xr:uid="{00000000-0005-0000-0000-000059000000}"/>
    <cellStyle name="20% - Акцент6 2 3 2" xfId="184" xr:uid="{00000000-0005-0000-0000-00005A000000}"/>
    <cellStyle name="20% - Акцент6 3" xfId="185" xr:uid="{00000000-0005-0000-0000-00005B000000}"/>
    <cellStyle name="20% - Акцент6 3 2" xfId="186" xr:uid="{00000000-0005-0000-0000-00005C000000}"/>
    <cellStyle name="20% - Акцент6 3 2 2" xfId="187" xr:uid="{00000000-0005-0000-0000-00005D000000}"/>
    <cellStyle name="20% - Акцент6 4" xfId="188" xr:uid="{00000000-0005-0000-0000-00005E000000}"/>
    <cellStyle name="20% - Акцент6 4 2" xfId="189" xr:uid="{00000000-0005-0000-0000-00005F000000}"/>
    <cellStyle name="40% - Accent1" xfId="190" xr:uid="{00000000-0005-0000-0000-000060000000}"/>
    <cellStyle name="40% - Accent2" xfId="191" xr:uid="{00000000-0005-0000-0000-000061000000}"/>
    <cellStyle name="40% - Accent3" xfId="192" xr:uid="{00000000-0005-0000-0000-000062000000}"/>
    <cellStyle name="40% - Accent4" xfId="193" xr:uid="{00000000-0005-0000-0000-000063000000}"/>
    <cellStyle name="40% - Accent5" xfId="194" xr:uid="{00000000-0005-0000-0000-000064000000}"/>
    <cellStyle name="40% - Accent6" xfId="195" xr:uid="{00000000-0005-0000-0000-000065000000}"/>
    <cellStyle name="40% - Акцент1 2" xfId="10" xr:uid="{00000000-0005-0000-0000-000066000000}"/>
    <cellStyle name="40% - Акцент1 2 2" xfId="196" xr:uid="{00000000-0005-0000-0000-000067000000}"/>
    <cellStyle name="40% - Акцент1 2 2 2" xfId="197" xr:uid="{00000000-0005-0000-0000-000068000000}"/>
    <cellStyle name="40% - Акцент1 2 3" xfId="198" xr:uid="{00000000-0005-0000-0000-000069000000}"/>
    <cellStyle name="40% - Акцент1 2 3 2" xfId="199" xr:uid="{00000000-0005-0000-0000-00006A000000}"/>
    <cellStyle name="40% - Акцент1 3" xfId="200" xr:uid="{00000000-0005-0000-0000-00006B000000}"/>
    <cellStyle name="40% - Акцент1 3 2" xfId="201" xr:uid="{00000000-0005-0000-0000-00006C000000}"/>
    <cellStyle name="40% - Акцент1 3 2 2" xfId="202" xr:uid="{00000000-0005-0000-0000-00006D000000}"/>
    <cellStyle name="40% - Акцент1 4" xfId="203" xr:uid="{00000000-0005-0000-0000-00006E000000}"/>
    <cellStyle name="40% - Акцент1 4 2" xfId="204" xr:uid="{00000000-0005-0000-0000-00006F000000}"/>
    <cellStyle name="40% - Акцент2 2" xfId="11" xr:uid="{00000000-0005-0000-0000-000070000000}"/>
    <cellStyle name="40% - Акцент2 2 2" xfId="205" xr:uid="{00000000-0005-0000-0000-000071000000}"/>
    <cellStyle name="40% - Акцент2 2 2 2" xfId="206" xr:uid="{00000000-0005-0000-0000-000072000000}"/>
    <cellStyle name="40% - Акцент2 2 3" xfId="207" xr:uid="{00000000-0005-0000-0000-000073000000}"/>
    <cellStyle name="40% - Акцент2 2 3 2" xfId="208" xr:uid="{00000000-0005-0000-0000-000074000000}"/>
    <cellStyle name="40% - Акцент2 3" xfId="209" xr:uid="{00000000-0005-0000-0000-000075000000}"/>
    <cellStyle name="40% - Акцент2 3 2" xfId="210" xr:uid="{00000000-0005-0000-0000-000076000000}"/>
    <cellStyle name="40% - Акцент2 3 2 2" xfId="211" xr:uid="{00000000-0005-0000-0000-000077000000}"/>
    <cellStyle name="40% - Акцент2 4" xfId="212" xr:uid="{00000000-0005-0000-0000-000078000000}"/>
    <cellStyle name="40% - Акцент2 4 2" xfId="213" xr:uid="{00000000-0005-0000-0000-000079000000}"/>
    <cellStyle name="40% - Акцент3 2" xfId="12" xr:uid="{00000000-0005-0000-0000-00007A000000}"/>
    <cellStyle name="40% - Акцент3 2 2" xfId="214" xr:uid="{00000000-0005-0000-0000-00007B000000}"/>
    <cellStyle name="40% - Акцент3 2 2 2" xfId="215" xr:uid="{00000000-0005-0000-0000-00007C000000}"/>
    <cellStyle name="40% - Акцент3 2 3" xfId="216" xr:uid="{00000000-0005-0000-0000-00007D000000}"/>
    <cellStyle name="40% - Акцент3 2 3 2" xfId="217" xr:uid="{00000000-0005-0000-0000-00007E000000}"/>
    <cellStyle name="40% - Акцент3 3" xfId="218" xr:uid="{00000000-0005-0000-0000-00007F000000}"/>
    <cellStyle name="40% - Акцент3 3 2" xfId="219" xr:uid="{00000000-0005-0000-0000-000080000000}"/>
    <cellStyle name="40% - Акцент3 3 2 2" xfId="220" xr:uid="{00000000-0005-0000-0000-000081000000}"/>
    <cellStyle name="40% - Акцент3 4" xfId="221" xr:uid="{00000000-0005-0000-0000-000082000000}"/>
    <cellStyle name="40% - Акцент3 4 2" xfId="222" xr:uid="{00000000-0005-0000-0000-000083000000}"/>
    <cellStyle name="40% - Акцент4 2" xfId="13" xr:uid="{00000000-0005-0000-0000-000084000000}"/>
    <cellStyle name="40% - Акцент4 2 2" xfId="223" xr:uid="{00000000-0005-0000-0000-000085000000}"/>
    <cellStyle name="40% - Акцент4 2 2 2" xfId="224" xr:uid="{00000000-0005-0000-0000-000086000000}"/>
    <cellStyle name="40% - Акцент4 2 3" xfId="225" xr:uid="{00000000-0005-0000-0000-000087000000}"/>
    <cellStyle name="40% - Акцент4 2 3 2" xfId="226" xr:uid="{00000000-0005-0000-0000-000088000000}"/>
    <cellStyle name="40% - Акцент4 3" xfId="227" xr:uid="{00000000-0005-0000-0000-000089000000}"/>
    <cellStyle name="40% - Акцент4 3 2" xfId="228" xr:uid="{00000000-0005-0000-0000-00008A000000}"/>
    <cellStyle name="40% - Акцент4 3 2 2" xfId="229" xr:uid="{00000000-0005-0000-0000-00008B000000}"/>
    <cellStyle name="40% - Акцент4 4" xfId="230" xr:uid="{00000000-0005-0000-0000-00008C000000}"/>
    <cellStyle name="40% - Акцент4 4 2" xfId="231" xr:uid="{00000000-0005-0000-0000-00008D000000}"/>
    <cellStyle name="40% - Акцент5 2" xfId="14" xr:uid="{00000000-0005-0000-0000-00008E000000}"/>
    <cellStyle name="40% - Акцент5 2 2" xfId="232" xr:uid="{00000000-0005-0000-0000-00008F000000}"/>
    <cellStyle name="40% - Акцент5 2 2 2" xfId="233" xr:uid="{00000000-0005-0000-0000-000090000000}"/>
    <cellStyle name="40% - Акцент5 2 3" xfId="234" xr:uid="{00000000-0005-0000-0000-000091000000}"/>
    <cellStyle name="40% - Акцент5 2 3 2" xfId="235" xr:uid="{00000000-0005-0000-0000-000092000000}"/>
    <cellStyle name="40% - Акцент5 3" xfId="236" xr:uid="{00000000-0005-0000-0000-000093000000}"/>
    <cellStyle name="40% - Акцент5 3 2" xfId="237" xr:uid="{00000000-0005-0000-0000-000094000000}"/>
    <cellStyle name="40% - Акцент5 3 2 2" xfId="238" xr:uid="{00000000-0005-0000-0000-000095000000}"/>
    <cellStyle name="40% - Акцент5 4" xfId="239" xr:uid="{00000000-0005-0000-0000-000096000000}"/>
    <cellStyle name="40% - Акцент5 4 2" xfId="240" xr:uid="{00000000-0005-0000-0000-000097000000}"/>
    <cellStyle name="40% - Акцент6 2" xfId="15" xr:uid="{00000000-0005-0000-0000-000098000000}"/>
    <cellStyle name="40% - Акцент6 2 2" xfId="241" xr:uid="{00000000-0005-0000-0000-000099000000}"/>
    <cellStyle name="40% - Акцент6 2 2 2" xfId="242" xr:uid="{00000000-0005-0000-0000-00009A000000}"/>
    <cellStyle name="40% - Акцент6 2 3" xfId="243" xr:uid="{00000000-0005-0000-0000-00009B000000}"/>
    <cellStyle name="40% - Акцент6 2 3 2" xfId="244" xr:uid="{00000000-0005-0000-0000-00009C000000}"/>
    <cellStyle name="40% - Акцент6 3" xfId="245" xr:uid="{00000000-0005-0000-0000-00009D000000}"/>
    <cellStyle name="40% - Акцент6 3 2" xfId="246" xr:uid="{00000000-0005-0000-0000-00009E000000}"/>
    <cellStyle name="40% - Акцент6 3 2 2" xfId="247" xr:uid="{00000000-0005-0000-0000-00009F000000}"/>
    <cellStyle name="40% - Акцент6 4" xfId="248" xr:uid="{00000000-0005-0000-0000-0000A0000000}"/>
    <cellStyle name="40% - Акцент6 4 2" xfId="249" xr:uid="{00000000-0005-0000-0000-0000A1000000}"/>
    <cellStyle name="60% - Accent1" xfId="250" xr:uid="{00000000-0005-0000-0000-0000A2000000}"/>
    <cellStyle name="60% - Accent2" xfId="251" xr:uid="{00000000-0005-0000-0000-0000A3000000}"/>
    <cellStyle name="60% - Accent3" xfId="252" xr:uid="{00000000-0005-0000-0000-0000A4000000}"/>
    <cellStyle name="60% - Accent4" xfId="253" xr:uid="{00000000-0005-0000-0000-0000A5000000}"/>
    <cellStyle name="60% - Accent5" xfId="254" xr:uid="{00000000-0005-0000-0000-0000A6000000}"/>
    <cellStyle name="60% - Accent6" xfId="255" xr:uid="{00000000-0005-0000-0000-0000A7000000}"/>
    <cellStyle name="60% - Акцент1 2" xfId="16" xr:uid="{00000000-0005-0000-0000-0000A8000000}"/>
    <cellStyle name="60% - Акцент1 3" xfId="256" xr:uid="{00000000-0005-0000-0000-0000A9000000}"/>
    <cellStyle name="60% - Акцент2 2" xfId="17" xr:uid="{00000000-0005-0000-0000-0000AA000000}"/>
    <cellStyle name="60% - Акцент2 3" xfId="257" xr:uid="{00000000-0005-0000-0000-0000AB000000}"/>
    <cellStyle name="60% - Акцент3 2" xfId="18" xr:uid="{00000000-0005-0000-0000-0000AC000000}"/>
    <cellStyle name="60% - Акцент3 3" xfId="258" xr:uid="{00000000-0005-0000-0000-0000AD000000}"/>
    <cellStyle name="60% - Акцент4 2" xfId="19" xr:uid="{00000000-0005-0000-0000-0000AE000000}"/>
    <cellStyle name="60% - Акцент4 3" xfId="259" xr:uid="{00000000-0005-0000-0000-0000AF000000}"/>
    <cellStyle name="60% - Акцент5 2" xfId="20" xr:uid="{00000000-0005-0000-0000-0000B0000000}"/>
    <cellStyle name="60% - Акцент5 3" xfId="260" xr:uid="{00000000-0005-0000-0000-0000B1000000}"/>
    <cellStyle name="60% - Акцент6 2" xfId="21" xr:uid="{00000000-0005-0000-0000-0000B2000000}"/>
    <cellStyle name="60% - Акцент6 3" xfId="261" xr:uid="{00000000-0005-0000-0000-0000B3000000}"/>
    <cellStyle name="Accent1" xfId="262" xr:uid="{00000000-0005-0000-0000-0000B4000000}"/>
    <cellStyle name="Accent1 - 20%" xfId="263" xr:uid="{00000000-0005-0000-0000-0000B5000000}"/>
    <cellStyle name="Accent1 - 20% 2" xfId="264" xr:uid="{00000000-0005-0000-0000-0000B6000000}"/>
    <cellStyle name="Accent1 - 20% 3" xfId="265" xr:uid="{00000000-0005-0000-0000-0000B7000000}"/>
    <cellStyle name="Accent1 - 20% 4" xfId="266" xr:uid="{00000000-0005-0000-0000-0000B8000000}"/>
    <cellStyle name="Accent1 - 20% 5" xfId="267" xr:uid="{00000000-0005-0000-0000-0000B9000000}"/>
    <cellStyle name="Accent1 - 20% 6" xfId="268" xr:uid="{00000000-0005-0000-0000-0000BA000000}"/>
    <cellStyle name="Accent1 - 40%" xfId="269" xr:uid="{00000000-0005-0000-0000-0000BB000000}"/>
    <cellStyle name="Accent1 - 40% 2" xfId="270" xr:uid="{00000000-0005-0000-0000-0000BC000000}"/>
    <cellStyle name="Accent1 - 40% 3" xfId="271" xr:uid="{00000000-0005-0000-0000-0000BD000000}"/>
    <cellStyle name="Accent1 - 40% 4" xfId="272" xr:uid="{00000000-0005-0000-0000-0000BE000000}"/>
    <cellStyle name="Accent1 - 40% 5" xfId="273" xr:uid="{00000000-0005-0000-0000-0000BF000000}"/>
    <cellStyle name="Accent1 - 40% 6" xfId="274" xr:uid="{00000000-0005-0000-0000-0000C0000000}"/>
    <cellStyle name="Accent1 - 60%" xfId="275" xr:uid="{00000000-0005-0000-0000-0000C1000000}"/>
    <cellStyle name="Accent1 - 60% 2" xfId="276" xr:uid="{00000000-0005-0000-0000-0000C2000000}"/>
    <cellStyle name="Accent1 - 60% 3" xfId="277" xr:uid="{00000000-0005-0000-0000-0000C3000000}"/>
    <cellStyle name="Accent1 - 60% 4" xfId="278" xr:uid="{00000000-0005-0000-0000-0000C4000000}"/>
    <cellStyle name="Accent1 - 60% 5" xfId="279" xr:uid="{00000000-0005-0000-0000-0000C5000000}"/>
    <cellStyle name="Accent1 - 60% 6" xfId="280" xr:uid="{00000000-0005-0000-0000-0000C6000000}"/>
    <cellStyle name="Accent1_акции по годам 2009-2012" xfId="281" xr:uid="{00000000-0005-0000-0000-0000C7000000}"/>
    <cellStyle name="Accent2" xfId="282" xr:uid="{00000000-0005-0000-0000-0000C8000000}"/>
    <cellStyle name="Accent2 - 20%" xfId="283" xr:uid="{00000000-0005-0000-0000-0000C9000000}"/>
    <cellStyle name="Accent2 - 20% 2" xfId="284" xr:uid="{00000000-0005-0000-0000-0000CA000000}"/>
    <cellStyle name="Accent2 - 20% 3" xfId="285" xr:uid="{00000000-0005-0000-0000-0000CB000000}"/>
    <cellStyle name="Accent2 - 20% 4" xfId="286" xr:uid="{00000000-0005-0000-0000-0000CC000000}"/>
    <cellStyle name="Accent2 - 20% 5" xfId="287" xr:uid="{00000000-0005-0000-0000-0000CD000000}"/>
    <cellStyle name="Accent2 - 20% 6" xfId="288" xr:uid="{00000000-0005-0000-0000-0000CE000000}"/>
    <cellStyle name="Accent2 - 40%" xfId="289" xr:uid="{00000000-0005-0000-0000-0000CF000000}"/>
    <cellStyle name="Accent2 - 40% 2" xfId="290" xr:uid="{00000000-0005-0000-0000-0000D0000000}"/>
    <cellStyle name="Accent2 - 40% 3" xfId="291" xr:uid="{00000000-0005-0000-0000-0000D1000000}"/>
    <cellStyle name="Accent2 - 40% 4" xfId="292" xr:uid="{00000000-0005-0000-0000-0000D2000000}"/>
    <cellStyle name="Accent2 - 40% 5" xfId="293" xr:uid="{00000000-0005-0000-0000-0000D3000000}"/>
    <cellStyle name="Accent2 - 40% 6" xfId="294" xr:uid="{00000000-0005-0000-0000-0000D4000000}"/>
    <cellStyle name="Accent2 - 60%" xfId="295" xr:uid="{00000000-0005-0000-0000-0000D5000000}"/>
    <cellStyle name="Accent2 - 60% 2" xfId="296" xr:uid="{00000000-0005-0000-0000-0000D6000000}"/>
    <cellStyle name="Accent2 - 60% 3" xfId="297" xr:uid="{00000000-0005-0000-0000-0000D7000000}"/>
    <cellStyle name="Accent2 - 60% 4" xfId="298" xr:uid="{00000000-0005-0000-0000-0000D8000000}"/>
    <cellStyle name="Accent2 - 60% 5" xfId="299" xr:uid="{00000000-0005-0000-0000-0000D9000000}"/>
    <cellStyle name="Accent2 - 60% 6" xfId="300" xr:uid="{00000000-0005-0000-0000-0000DA000000}"/>
    <cellStyle name="Accent2_акции по годам 2009-2012" xfId="301" xr:uid="{00000000-0005-0000-0000-0000DB000000}"/>
    <cellStyle name="Accent3" xfId="302" xr:uid="{00000000-0005-0000-0000-0000DC000000}"/>
    <cellStyle name="Accent3 - 20%" xfId="303" xr:uid="{00000000-0005-0000-0000-0000DD000000}"/>
    <cellStyle name="Accent3 - 20% 2" xfId="304" xr:uid="{00000000-0005-0000-0000-0000DE000000}"/>
    <cellStyle name="Accent3 - 20% 3" xfId="305" xr:uid="{00000000-0005-0000-0000-0000DF000000}"/>
    <cellStyle name="Accent3 - 20% 4" xfId="306" xr:uid="{00000000-0005-0000-0000-0000E0000000}"/>
    <cellStyle name="Accent3 - 20% 5" xfId="307" xr:uid="{00000000-0005-0000-0000-0000E1000000}"/>
    <cellStyle name="Accent3 - 20% 6" xfId="308" xr:uid="{00000000-0005-0000-0000-0000E2000000}"/>
    <cellStyle name="Accent3 - 40%" xfId="309" xr:uid="{00000000-0005-0000-0000-0000E3000000}"/>
    <cellStyle name="Accent3 - 40% 2" xfId="310" xr:uid="{00000000-0005-0000-0000-0000E4000000}"/>
    <cellStyle name="Accent3 - 40% 3" xfId="311" xr:uid="{00000000-0005-0000-0000-0000E5000000}"/>
    <cellStyle name="Accent3 - 40% 4" xfId="312" xr:uid="{00000000-0005-0000-0000-0000E6000000}"/>
    <cellStyle name="Accent3 - 40% 5" xfId="313" xr:uid="{00000000-0005-0000-0000-0000E7000000}"/>
    <cellStyle name="Accent3 - 40% 6" xfId="314" xr:uid="{00000000-0005-0000-0000-0000E8000000}"/>
    <cellStyle name="Accent3 - 60%" xfId="315" xr:uid="{00000000-0005-0000-0000-0000E9000000}"/>
    <cellStyle name="Accent3 - 60% 2" xfId="316" xr:uid="{00000000-0005-0000-0000-0000EA000000}"/>
    <cellStyle name="Accent3 - 60% 3" xfId="317" xr:uid="{00000000-0005-0000-0000-0000EB000000}"/>
    <cellStyle name="Accent3 - 60% 4" xfId="318" xr:uid="{00000000-0005-0000-0000-0000EC000000}"/>
    <cellStyle name="Accent3 - 60% 5" xfId="319" xr:uid="{00000000-0005-0000-0000-0000ED000000}"/>
    <cellStyle name="Accent3 - 60% 6" xfId="320" xr:uid="{00000000-0005-0000-0000-0000EE000000}"/>
    <cellStyle name="Accent3_7-р" xfId="321" xr:uid="{00000000-0005-0000-0000-0000EF000000}"/>
    <cellStyle name="Accent4" xfId="322" xr:uid="{00000000-0005-0000-0000-0000F0000000}"/>
    <cellStyle name="Accent4 - 20%" xfId="323" xr:uid="{00000000-0005-0000-0000-0000F1000000}"/>
    <cellStyle name="Accent4 - 20% 2" xfId="324" xr:uid="{00000000-0005-0000-0000-0000F2000000}"/>
    <cellStyle name="Accent4 - 20% 3" xfId="325" xr:uid="{00000000-0005-0000-0000-0000F3000000}"/>
    <cellStyle name="Accent4 - 20% 4" xfId="326" xr:uid="{00000000-0005-0000-0000-0000F4000000}"/>
    <cellStyle name="Accent4 - 20% 5" xfId="327" xr:uid="{00000000-0005-0000-0000-0000F5000000}"/>
    <cellStyle name="Accent4 - 20% 6" xfId="328" xr:uid="{00000000-0005-0000-0000-0000F6000000}"/>
    <cellStyle name="Accent4 - 40%" xfId="329" xr:uid="{00000000-0005-0000-0000-0000F7000000}"/>
    <cellStyle name="Accent4 - 40% 2" xfId="330" xr:uid="{00000000-0005-0000-0000-0000F8000000}"/>
    <cellStyle name="Accent4 - 40% 3" xfId="331" xr:uid="{00000000-0005-0000-0000-0000F9000000}"/>
    <cellStyle name="Accent4 - 40% 4" xfId="332" xr:uid="{00000000-0005-0000-0000-0000FA000000}"/>
    <cellStyle name="Accent4 - 40% 5" xfId="333" xr:uid="{00000000-0005-0000-0000-0000FB000000}"/>
    <cellStyle name="Accent4 - 40% 6" xfId="334" xr:uid="{00000000-0005-0000-0000-0000FC000000}"/>
    <cellStyle name="Accent4 - 60%" xfId="335" xr:uid="{00000000-0005-0000-0000-0000FD000000}"/>
    <cellStyle name="Accent4 - 60% 2" xfId="336" xr:uid="{00000000-0005-0000-0000-0000FE000000}"/>
    <cellStyle name="Accent4 - 60% 3" xfId="337" xr:uid="{00000000-0005-0000-0000-0000FF000000}"/>
    <cellStyle name="Accent4 - 60% 4" xfId="338" xr:uid="{00000000-0005-0000-0000-000000010000}"/>
    <cellStyle name="Accent4 - 60% 5" xfId="339" xr:uid="{00000000-0005-0000-0000-000001010000}"/>
    <cellStyle name="Accent4 - 60% 6" xfId="340" xr:uid="{00000000-0005-0000-0000-000002010000}"/>
    <cellStyle name="Accent4_7-р" xfId="341" xr:uid="{00000000-0005-0000-0000-000003010000}"/>
    <cellStyle name="Accent5" xfId="342" xr:uid="{00000000-0005-0000-0000-000004010000}"/>
    <cellStyle name="Accent5 - 20%" xfId="343" xr:uid="{00000000-0005-0000-0000-000005010000}"/>
    <cellStyle name="Accent5 - 20% 2" xfId="344" xr:uid="{00000000-0005-0000-0000-000006010000}"/>
    <cellStyle name="Accent5 - 20% 3" xfId="345" xr:uid="{00000000-0005-0000-0000-000007010000}"/>
    <cellStyle name="Accent5 - 20% 4" xfId="346" xr:uid="{00000000-0005-0000-0000-000008010000}"/>
    <cellStyle name="Accent5 - 20% 5" xfId="347" xr:uid="{00000000-0005-0000-0000-000009010000}"/>
    <cellStyle name="Accent5 - 20% 6" xfId="348" xr:uid="{00000000-0005-0000-0000-00000A010000}"/>
    <cellStyle name="Accent5 - 40%" xfId="349" xr:uid="{00000000-0005-0000-0000-00000B010000}"/>
    <cellStyle name="Accent5 - 60%" xfId="350" xr:uid="{00000000-0005-0000-0000-00000C010000}"/>
    <cellStyle name="Accent5 - 60% 2" xfId="351" xr:uid="{00000000-0005-0000-0000-00000D010000}"/>
    <cellStyle name="Accent5 - 60% 3" xfId="352" xr:uid="{00000000-0005-0000-0000-00000E010000}"/>
    <cellStyle name="Accent5 - 60% 4" xfId="353" xr:uid="{00000000-0005-0000-0000-00000F010000}"/>
    <cellStyle name="Accent5 - 60% 5" xfId="354" xr:uid="{00000000-0005-0000-0000-000010010000}"/>
    <cellStyle name="Accent5 - 60% 6" xfId="355" xr:uid="{00000000-0005-0000-0000-000011010000}"/>
    <cellStyle name="Accent5_7-р" xfId="356" xr:uid="{00000000-0005-0000-0000-000012010000}"/>
    <cellStyle name="Accent6" xfId="357" xr:uid="{00000000-0005-0000-0000-000013010000}"/>
    <cellStyle name="Accent6 - 20%" xfId="358" xr:uid="{00000000-0005-0000-0000-000014010000}"/>
    <cellStyle name="Accent6 - 40%" xfId="359" xr:uid="{00000000-0005-0000-0000-000015010000}"/>
    <cellStyle name="Accent6 - 40% 2" xfId="360" xr:uid="{00000000-0005-0000-0000-000016010000}"/>
    <cellStyle name="Accent6 - 40% 3" xfId="361" xr:uid="{00000000-0005-0000-0000-000017010000}"/>
    <cellStyle name="Accent6 - 40% 4" xfId="362" xr:uid="{00000000-0005-0000-0000-000018010000}"/>
    <cellStyle name="Accent6 - 40% 5" xfId="363" xr:uid="{00000000-0005-0000-0000-000019010000}"/>
    <cellStyle name="Accent6 - 40% 6" xfId="364" xr:uid="{00000000-0005-0000-0000-00001A010000}"/>
    <cellStyle name="Accent6 - 60%" xfId="365" xr:uid="{00000000-0005-0000-0000-00001B010000}"/>
    <cellStyle name="Accent6 - 60% 2" xfId="366" xr:uid="{00000000-0005-0000-0000-00001C010000}"/>
    <cellStyle name="Accent6 - 60% 3" xfId="367" xr:uid="{00000000-0005-0000-0000-00001D010000}"/>
    <cellStyle name="Accent6 - 60% 4" xfId="368" xr:uid="{00000000-0005-0000-0000-00001E010000}"/>
    <cellStyle name="Accent6 - 60% 5" xfId="369" xr:uid="{00000000-0005-0000-0000-00001F010000}"/>
    <cellStyle name="Accent6 - 60% 6" xfId="370" xr:uid="{00000000-0005-0000-0000-000020010000}"/>
    <cellStyle name="Accent6_7-р" xfId="371" xr:uid="{00000000-0005-0000-0000-000021010000}"/>
    <cellStyle name="Annotations Cell - PerformancePoint" xfId="372" xr:uid="{00000000-0005-0000-0000-000022010000}"/>
    <cellStyle name="Arial007000001514155735" xfId="373" xr:uid="{00000000-0005-0000-0000-000023010000}"/>
    <cellStyle name="Arial007000001514155735 2" xfId="374" xr:uid="{00000000-0005-0000-0000-000024010000}"/>
    <cellStyle name="Arial007000001514155735 2 2" xfId="2189" xr:uid="{00000000-0005-0000-0000-000025010000}"/>
    <cellStyle name="Arial007000001514155735 2 2 2" xfId="3098" xr:uid="{5E719BE5-1821-4ABC-B8AB-B09906B2C1EA}"/>
    <cellStyle name="Arial007000001514155735 2 3" xfId="3422" xr:uid="{CE3A46A6-0F0F-4660-A2B9-D3D6A94758A1}"/>
    <cellStyle name="Arial007000001514155735 2 4" xfId="3417" xr:uid="{54CD17BA-CE0F-476A-9F49-66F5D6846980}"/>
    <cellStyle name="Arial007000001514155735 2 5" xfId="2514" xr:uid="{FC0E7F05-9E6E-43C8-8EA2-CC8CAC4644C2}"/>
    <cellStyle name="Arial007000001514155735 3" xfId="2188" xr:uid="{00000000-0005-0000-0000-000026010000}"/>
    <cellStyle name="Arial007000001514155735 3 2" xfId="3097" xr:uid="{8FFABCB4-4FBF-4597-BB98-57A808E58991}"/>
    <cellStyle name="Arial007000001514155735 4" xfId="3421" xr:uid="{3D1A07D1-A9DE-497C-A32F-B2682AFB953D}"/>
    <cellStyle name="Arial007000001514155735 5" xfId="3760" xr:uid="{AF218F14-BAC5-4BF4-B2B3-AED8045457C6}"/>
    <cellStyle name="Arial007000001514155735 6" xfId="2513" xr:uid="{2B679CFE-E381-47BC-A6EE-A0F7BB1FA18D}"/>
    <cellStyle name="Arial0070000015536870911" xfId="375" xr:uid="{00000000-0005-0000-0000-000027010000}"/>
    <cellStyle name="Arial0070000015536870911 2" xfId="376" xr:uid="{00000000-0005-0000-0000-000028010000}"/>
    <cellStyle name="Arial0070000015536870911 2 2" xfId="2191" xr:uid="{00000000-0005-0000-0000-000029010000}"/>
    <cellStyle name="Arial0070000015536870911 2 2 2" xfId="3100" xr:uid="{12706FBB-22AA-417B-A970-FDBF27D105B5}"/>
    <cellStyle name="Arial0070000015536870911 2 3" xfId="3424" xr:uid="{06685CF8-84DD-4D1B-92D6-9D8DA79E1BCC}"/>
    <cellStyle name="Arial0070000015536870911 2 4" xfId="3748" xr:uid="{30A6DB2C-072E-4EF0-89DC-86D2F667692D}"/>
    <cellStyle name="Arial0070000015536870911 2 5" xfId="2516" xr:uid="{B88E8EB9-3A5A-48A8-AD30-34FAA58779DF}"/>
    <cellStyle name="Arial0070000015536870911 3" xfId="2190" xr:uid="{00000000-0005-0000-0000-00002A010000}"/>
    <cellStyle name="Arial0070000015536870911 3 2" xfId="3099" xr:uid="{ACFE0220-0BD7-40DA-8F87-745C85C39B16}"/>
    <cellStyle name="Arial0070000015536870911 4" xfId="3423" xr:uid="{EC96902F-6EEF-4605-9F96-07C7A3EA2E99}"/>
    <cellStyle name="Arial0070000015536870911 5" xfId="3416" xr:uid="{27CC6BB3-6B7E-4FBE-98A7-0CF12150F91B}"/>
    <cellStyle name="Arial0070000015536870911 6" xfId="2515" xr:uid="{075AF3E3-9F09-47D2-ACD9-921C725AF524}"/>
    <cellStyle name="Arial007000001565535" xfId="377" xr:uid="{00000000-0005-0000-0000-00002B010000}"/>
    <cellStyle name="Arial007000001565535 2" xfId="378" xr:uid="{00000000-0005-0000-0000-00002C010000}"/>
    <cellStyle name="Arial007000001565535 2 2" xfId="2193" xr:uid="{00000000-0005-0000-0000-00002D010000}"/>
    <cellStyle name="Arial007000001565535 2 2 2" xfId="3102" xr:uid="{2F66E4AA-677D-4B69-9D83-8819327304F1}"/>
    <cellStyle name="Arial007000001565535 2 3" xfId="3426" xr:uid="{9D8FDEBD-62A6-41DC-B19C-CDA048F9B135}"/>
    <cellStyle name="Arial007000001565535 2 4" xfId="3747" xr:uid="{7C1E3104-83F0-4314-B92A-AAB605361DB3}"/>
    <cellStyle name="Arial007000001565535 2 5" xfId="2518" xr:uid="{49D53F8E-7CAF-4406-AD2A-E0970D039B16}"/>
    <cellStyle name="Arial007000001565535 3" xfId="2192" xr:uid="{00000000-0005-0000-0000-00002E010000}"/>
    <cellStyle name="Arial007000001565535 3 2" xfId="3101" xr:uid="{BD7B94EF-D06E-4F12-BED5-4F24D2DC9017}"/>
    <cellStyle name="Arial007000001565535 4" xfId="3425" xr:uid="{DD38CC17-CE69-47A5-A98C-B50B3BF6B1DB}"/>
    <cellStyle name="Arial007000001565535 5" xfId="3415" xr:uid="{4CD4C6A9-5B4A-4A62-B717-D5F30A640286}"/>
    <cellStyle name="Arial007000001565535 6" xfId="2517" xr:uid="{BD9A3191-4F33-4A9A-8B03-6DE10647F9B8}"/>
    <cellStyle name="Arial0110010000536870911" xfId="379" xr:uid="{00000000-0005-0000-0000-00002F010000}"/>
    <cellStyle name="Arial01101000015536870911" xfId="380" xr:uid="{00000000-0005-0000-0000-000030010000}"/>
    <cellStyle name="Arial01101000015536870911 2" xfId="1919" xr:uid="{00000000-0005-0000-0000-000031010000}"/>
    <cellStyle name="Arial01101000015536870911 2 2" xfId="2232" xr:uid="{00000000-0005-0000-0000-000032010000}"/>
    <cellStyle name="Arial01101000015536870911 2 2 2" xfId="3141" xr:uid="{0C59C3C8-F856-4D95-A2F3-1F97F3217FB5}"/>
    <cellStyle name="Arial01101000015536870911 2 3" xfId="3768" xr:uid="{12B0C770-DF52-42D6-994A-B3D5F56E0895}"/>
    <cellStyle name="Arial01101000015536870911 2 4" xfId="4043" xr:uid="{030E1FF3-2DA3-4DDD-B7D0-375915B9C882}"/>
    <cellStyle name="Arial01101000015536870911 2 5" xfId="2828" xr:uid="{4A8DB367-DE27-41E9-BED5-79E72CFC261B}"/>
    <cellStyle name="Arial01101000015536870911 3" xfId="3427" xr:uid="{7D660BC0-5FFB-4335-A849-33474B78991F}"/>
    <cellStyle name="Arial01101000015536870911 4" xfId="2519" xr:uid="{AF578565-5682-4DC1-B7C6-072649CD403F}"/>
    <cellStyle name="Arial017010000536870911" xfId="381" xr:uid="{00000000-0005-0000-0000-000033010000}"/>
    <cellStyle name="Arial018000000536870911" xfId="382" xr:uid="{00000000-0005-0000-0000-000034010000}"/>
    <cellStyle name="Arial10170100015536870911" xfId="383" xr:uid="{00000000-0005-0000-0000-000035010000}"/>
    <cellStyle name="Arial10170100015536870911 2" xfId="384" xr:uid="{00000000-0005-0000-0000-000036010000}"/>
    <cellStyle name="Arial10170100015536870911 2 2" xfId="2195" xr:uid="{00000000-0005-0000-0000-000037010000}"/>
    <cellStyle name="Arial10170100015536870911 2 2 2" xfId="3104" xr:uid="{1EF66132-91CC-43A3-85DA-1C56FC7A4F95}"/>
    <cellStyle name="Arial10170100015536870911 2 3" xfId="3429" xr:uid="{7EF10ACB-7BDA-4EA3-A575-3A666A7C447E}"/>
    <cellStyle name="Arial10170100015536870911 2 4" xfId="3745" xr:uid="{C0652A27-78CA-4786-B2AE-F4184A787153}"/>
    <cellStyle name="Arial10170100015536870911 2 5" xfId="2521" xr:uid="{3D0AFC26-E2E5-430F-9D8A-2EAD99945FF3}"/>
    <cellStyle name="Arial10170100015536870911 3" xfId="2194" xr:uid="{00000000-0005-0000-0000-000038010000}"/>
    <cellStyle name="Arial10170100015536870911 3 2" xfId="3103" xr:uid="{AB0B9D34-F8CD-4382-B871-5596A865C7F4}"/>
    <cellStyle name="Arial10170100015536870911 4" xfId="3428" xr:uid="{5CC956F8-F86B-49C0-88A4-D7370DDCC2B6}"/>
    <cellStyle name="Arial10170100015536870911 5" xfId="3746" xr:uid="{B9B7C17B-B2FD-4EB8-89F8-EF617CD82259}"/>
    <cellStyle name="Arial10170100015536870911 6" xfId="2520" xr:uid="{3F5F328D-9AB5-4AD5-A211-50D93297EE24}"/>
    <cellStyle name="Arial107000000536870911" xfId="385" xr:uid="{00000000-0005-0000-0000-000039010000}"/>
    <cellStyle name="Arial107000001514155735" xfId="386" xr:uid="{00000000-0005-0000-0000-00003A010000}"/>
    <cellStyle name="Arial107000001514155735 2" xfId="387" xr:uid="{00000000-0005-0000-0000-00003B010000}"/>
    <cellStyle name="Arial107000001514155735 2 2" xfId="2197" xr:uid="{00000000-0005-0000-0000-00003C010000}"/>
    <cellStyle name="Arial107000001514155735 2 2 2" xfId="3106" xr:uid="{0BE7B878-3FE5-409B-94EB-E01A68510218}"/>
    <cellStyle name="Arial107000001514155735 2 3" xfId="3431" xr:uid="{834F03DA-8209-41D6-8173-87F10C7D0F42}"/>
    <cellStyle name="Arial107000001514155735 2 4" xfId="3743" xr:uid="{A14516A6-B81A-46BC-BF77-F77CC750AC74}"/>
    <cellStyle name="Arial107000001514155735 2 5" xfId="2523" xr:uid="{AE878C0D-CBA0-48F0-A044-F7EA8F1B1A30}"/>
    <cellStyle name="Arial107000001514155735 3" xfId="2196" xr:uid="{00000000-0005-0000-0000-00003D010000}"/>
    <cellStyle name="Arial107000001514155735 3 2" xfId="3105" xr:uid="{E3E19C7C-12C6-4849-A54C-E2B82FA7E0C5}"/>
    <cellStyle name="Arial107000001514155735 4" xfId="3430" xr:uid="{C3ACCA42-17E0-43BF-89DA-5B7E61B9110E}"/>
    <cellStyle name="Arial107000001514155735 5" xfId="3744" xr:uid="{145A3834-C89D-4724-BF8F-550C847AA4B9}"/>
    <cellStyle name="Arial107000001514155735 6" xfId="2522" xr:uid="{690C3CBB-A2FA-4152-B999-20C75E219B3E}"/>
    <cellStyle name="Arial107000001514155735FMT" xfId="388" xr:uid="{00000000-0005-0000-0000-00003E010000}"/>
    <cellStyle name="Arial107000001514155735FMT 2" xfId="389" xr:uid="{00000000-0005-0000-0000-00003F010000}"/>
    <cellStyle name="Arial107000001514155735FMT 2 2" xfId="2199" xr:uid="{00000000-0005-0000-0000-000040010000}"/>
    <cellStyle name="Arial107000001514155735FMT 2 2 2" xfId="3108" xr:uid="{58B06D61-12BF-42D8-AF15-E5E675C3DF8A}"/>
    <cellStyle name="Arial107000001514155735FMT 2 3" xfId="3433" xr:uid="{94C9C930-ED6C-42BB-BE00-46FCFE2DC35D}"/>
    <cellStyle name="Arial107000001514155735FMT 2 4" xfId="3741" xr:uid="{4EB2E4A2-8CBA-4359-AE44-A46D31A4BB6F}"/>
    <cellStyle name="Arial107000001514155735FMT 2 5" xfId="2525" xr:uid="{AE593AEA-B167-41FA-BACB-3277C00D04D1}"/>
    <cellStyle name="Arial107000001514155735FMT 3" xfId="2198" xr:uid="{00000000-0005-0000-0000-000041010000}"/>
    <cellStyle name="Arial107000001514155735FMT 3 2" xfId="3107" xr:uid="{FE20869F-E489-4E11-90C4-F297708129A8}"/>
    <cellStyle name="Arial107000001514155735FMT 4" xfId="3432" xr:uid="{7BB0ED19-8407-4874-BD8D-96103BBC56AD}"/>
    <cellStyle name="Arial107000001514155735FMT 5" xfId="3742" xr:uid="{C34013F1-939A-4946-8AF4-8689CB75C7D7}"/>
    <cellStyle name="Arial107000001514155735FMT 6" xfId="2524" xr:uid="{FF680F80-94A0-454F-AB58-E59ED1B15D6B}"/>
    <cellStyle name="Arial1070000015536870911" xfId="390" xr:uid="{00000000-0005-0000-0000-000042010000}"/>
    <cellStyle name="Arial1070000015536870911 2" xfId="391" xr:uid="{00000000-0005-0000-0000-000043010000}"/>
    <cellStyle name="Arial1070000015536870911 2 2" xfId="2201" xr:uid="{00000000-0005-0000-0000-000044010000}"/>
    <cellStyle name="Arial1070000015536870911 2 2 2" xfId="3110" xr:uid="{2D3A140E-84ED-4887-88CC-00C1B0EC51B4}"/>
    <cellStyle name="Arial1070000015536870911 2 3" xfId="3435" xr:uid="{EF1A4F87-1BBC-4EC4-AEF4-299AB45BF2DE}"/>
    <cellStyle name="Arial1070000015536870911 2 4" xfId="3739" xr:uid="{4D3995D9-4D6C-482C-B3BF-257BFFEE740A}"/>
    <cellStyle name="Arial1070000015536870911 2 5" xfId="2527" xr:uid="{F9ED2C2D-4359-48D3-ACCE-FB224855C28F}"/>
    <cellStyle name="Arial1070000015536870911 3" xfId="2200" xr:uid="{00000000-0005-0000-0000-000045010000}"/>
    <cellStyle name="Arial1070000015536870911 3 2" xfId="3109" xr:uid="{A109196B-982D-4EA1-8289-C5285B819438}"/>
    <cellStyle name="Arial1070000015536870911 4" xfId="3434" xr:uid="{42C8DCEE-C81D-4DBB-BE9A-6C2F712B1F6C}"/>
    <cellStyle name="Arial1070000015536870911 5" xfId="3740" xr:uid="{98E6E847-9CC8-4F3F-BB5C-403F55CE0BC3}"/>
    <cellStyle name="Arial1070000015536870911 6" xfId="2526" xr:uid="{2BC77165-B3E5-4304-87AB-B07CA3AC2E23}"/>
    <cellStyle name="Arial1070000015536870911FMT" xfId="392" xr:uid="{00000000-0005-0000-0000-000046010000}"/>
    <cellStyle name="Arial1070000015536870911FMT 2" xfId="393" xr:uid="{00000000-0005-0000-0000-000047010000}"/>
    <cellStyle name="Arial1070000015536870911FMT 2 2" xfId="2203" xr:uid="{00000000-0005-0000-0000-000048010000}"/>
    <cellStyle name="Arial1070000015536870911FMT 2 2 2" xfId="3112" xr:uid="{B38C3F38-AE23-45EF-A0AF-5E84B5F79B1B}"/>
    <cellStyle name="Arial1070000015536870911FMT 2 3" xfId="3437" xr:uid="{6E2096E8-D605-43E2-8FDD-C6952BBA4ACC}"/>
    <cellStyle name="Arial1070000015536870911FMT 2 4" xfId="3737" xr:uid="{C19904E0-6448-4727-A1C5-001136498421}"/>
    <cellStyle name="Arial1070000015536870911FMT 2 5" xfId="2529" xr:uid="{07A267D2-2DD6-4178-B9C0-CA50B7AD36A4}"/>
    <cellStyle name="Arial1070000015536870911FMT 3" xfId="2202" xr:uid="{00000000-0005-0000-0000-000049010000}"/>
    <cellStyle name="Arial1070000015536870911FMT 3 2" xfId="3111" xr:uid="{59CB9278-55F0-46A7-9777-1180718891A6}"/>
    <cellStyle name="Arial1070000015536870911FMT 4" xfId="3436" xr:uid="{7C178979-A54D-43FC-866D-B2BC435C9C8B}"/>
    <cellStyle name="Arial1070000015536870911FMT 5" xfId="3738" xr:uid="{87C8DCFB-8292-4D06-A9F2-04DC8C97FA1D}"/>
    <cellStyle name="Arial1070000015536870911FMT 6" xfId="2528" xr:uid="{1E5AC104-C6BD-4D70-8883-FF67A574572F}"/>
    <cellStyle name="Arial107000001565535" xfId="394" xr:uid="{00000000-0005-0000-0000-00004A010000}"/>
    <cellStyle name="Arial107000001565535 2" xfId="395" xr:uid="{00000000-0005-0000-0000-00004B010000}"/>
    <cellStyle name="Arial107000001565535 2 2" xfId="2205" xr:uid="{00000000-0005-0000-0000-00004C010000}"/>
    <cellStyle name="Arial107000001565535 2 2 2" xfId="3114" xr:uid="{E93C8375-E4C2-49F0-A60A-AF4B6BA03D5F}"/>
    <cellStyle name="Arial107000001565535 2 3" xfId="3439" xr:uid="{353B073D-9BB1-4983-B379-488B46EFD875}"/>
    <cellStyle name="Arial107000001565535 2 4" xfId="3735" xr:uid="{48EC8400-AE41-4C37-A70D-67BF0C035132}"/>
    <cellStyle name="Arial107000001565535 2 5" xfId="2531" xr:uid="{C77E37F2-8756-4AC8-8F49-D927E2D75221}"/>
    <cellStyle name="Arial107000001565535 3" xfId="2204" xr:uid="{00000000-0005-0000-0000-00004D010000}"/>
    <cellStyle name="Arial107000001565535 3 2" xfId="3113" xr:uid="{D14DDED3-37A0-4C1C-B5F9-1ECEEBC9D472}"/>
    <cellStyle name="Arial107000001565535 4" xfId="3438" xr:uid="{76A3DCC5-370D-49AD-8E11-E6F8BE644E16}"/>
    <cellStyle name="Arial107000001565535 5" xfId="3736" xr:uid="{1F2AC64C-B94B-4A9A-852B-842239ED6763}"/>
    <cellStyle name="Arial107000001565535 6" xfId="2530" xr:uid="{BD30B659-1766-4CC2-A1D5-AF94C1E040E9}"/>
    <cellStyle name="Arial107000001565535FMT" xfId="396" xr:uid="{00000000-0005-0000-0000-00004E010000}"/>
    <cellStyle name="Arial107000001565535FMT 2" xfId="397" xr:uid="{00000000-0005-0000-0000-00004F010000}"/>
    <cellStyle name="Arial107000001565535FMT 2 2" xfId="2207" xr:uid="{00000000-0005-0000-0000-000050010000}"/>
    <cellStyle name="Arial107000001565535FMT 2 2 2" xfId="3116" xr:uid="{5D473DB9-C5F5-4E44-9E88-5DA2C949D269}"/>
    <cellStyle name="Arial107000001565535FMT 2 3" xfId="3441" xr:uid="{E1098A80-50E5-4B26-8583-CACF864C8A27}"/>
    <cellStyle name="Arial107000001565535FMT 2 4" xfId="3733" xr:uid="{6D0D412E-406D-4A85-98D0-E2091513609A}"/>
    <cellStyle name="Arial107000001565535FMT 2 5" xfId="2533" xr:uid="{0FC3FD17-3676-4EC6-83BE-00C830437B8C}"/>
    <cellStyle name="Arial107000001565535FMT 3" xfId="2206" xr:uid="{00000000-0005-0000-0000-000051010000}"/>
    <cellStyle name="Arial107000001565535FMT 3 2" xfId="3115" xr:uid="{04742E37-2CE0-4D8B-8E52-222E77AAB91E}"/>
    <cellStyle name="Arial107000001565535FMT 4" xfId="3440" xr:uid="{460D0411-15CF-4E01-8C3E-E32789965730}"/>
    <cellStyle name="Arial107000001565535FMT 5" xfId="3734" xr:uid="{9DD85951-2E88-4E4C-8CB7-E4F1BD5AD33E}"/>
    <cellStyle name="Arial107000001565535FMT 6" xfId="2532" xr:uid="{243C893E-04EA-4E0F-9249-23803D619609}"/>
    <cellStyle name="Arial117100000536870911" xfId="398" xr:uid="{00000000-0005-0000-0000-000052010000}"/>
    <cellStyle name="Arial118000000536870911" xfId="399" xr:uid="{00000000-0005-0000-0000-000053010000}"/>
    <cellStyle name="Arial2110100000536870911" xfId="400" xr:uid="{00000000-0005-0000-0000-000054010000}"/>
    <cellStyle name="Arial21101000015536870911" xfId="401" xr:uid="{00000000-0005-0000-0000-000055010000}"/>
    <cellStyle name="Arial21101000015536870911 2" xfId="1920" xr:uid="{00000000-0005-0000-0000-000056010000}"/>
    <cellStyle name="Arial21101000015536870911 2 2" xfId="2233" xr:uid="{00000000-0005-0000-0000-000057010000}"/>
    <cellStyle name="Arial21101000015536870911 2 2 2" xfId="3142" xr:uid="{22F191FD-BD1F-4826-BC91-BD6E210C7B83}"/>
    <cellStyle name="Arial21101000015536870911 2 3" xfId="3769" xr:uid="{4A9E5386-6E27-4325-BD15-D399AF3E81BA}"/>
    <cellStyle name="Arial21101000015536870911 2 4" xfId="4044" xr:uid="{3D533D91-5E31-4391-A3E2-D19BDAD82039}"/>
    <cellStyle name="Arial21101000015536870911 2 5" xfId="2829" xr:uid="{FA28E6F5-CB45-4FB9-9A36-71195B1CE132}"/>
    <cellStyle name="Arial21101000015536870911 3" xfId="3442" xr:uid="{EDACD161-E47F-4F46-A756-96E02AC616DD}"/>
    <cellStyle name="Arial21101000015536870911 4" xfId="2534" xr:uid="{9118408D-18CE-4598-B98C-F9B0FBFBB46E}"/>
    <cellStyle name="Arial2170000015536870911" xfId="402" xr:uid="{00000000-0005-0000-0000-000058010000}"/>
    <cellStyle name="Arial2170000015536870911 2" xfId="403" xr:uid="{00000000-0005-0000-0000-000059010000}"/>
    <cellStyle name="Arial2170000015536870911 2 2" xfId="2209" xr:uid="{00000000-0005-0000-0000-00005A010000}"/>
    <cellStyle name="Arial2170000015536870911 2 2 2" xfId="3118" xr:uid="{CF5E081F-20F9-4165-A33F-4F3FB0EBF9E7}"/>
    <cellStyle name="Arial2170000015536870911 2 3" xfId="3444" xr:uid="{F971A4A6-008C-4735-851E-F63DBB2F9AF9}"/>
    <cellStyle name="Arial2170000015536870911 2 4" xfId="3414" xr:uid="{E9F84932-FF9F-4290-ABB9-3C7F2D9E2A2A}"/>
    <cellStyle name="Arial2170000015536870911 2 5" xfId="2536" xr:uid="{1BD20D60-771E-4FD5-999A-94A236742153}"/>
    <cellStyle name="Arial2170000015536870911 3" xfId="2208" xr:uid="{00000000-0005-0000-0000-00005B010000}"/>
    <cellStyle name="Arial2170000015536870911 3 2" xfId="3117" xr:uid="{41217116-193B-4FF3-8CD7-86A79B19DFB9}"/>
    <cellStyle name="Arial2170000015536870911 4" xfId="3443" xr:uid="{FBFD3D96-A5AF-40F6-8117-926ECEA6A23B}"/>
    <cellStyle name="Arial2170000015536870911 5" xfId="3732" xr:uid="{27CAF996-29A6-4039-ACB5-785F03489BEA}"/>
    <cellStyle name="Arial2170000015536870911 6" xfId="2535" xr:uid="{54104670-4FE8-4F93-9F6A-549C4BCB0CE6}"/>
    <cellStyle name="Arial2170000015536870911FMT" xfId="404" xr:uid="{00000000-0005-0000-0000-00005C010000}"/>
    <cellStyle name="Arial2170000015536870911FMT 2" xfId="405" xr:uid="{00000000-0005-0000-0000-00005D010000}"/>
    <cellStyle name="Arial2170000015536870911FMT 2 2" xfId="2211" xr:uid="{00000000-0005-0000-0000-00005E010000}"/>
    <cellStyle name="Arial2170000015536870911FMT 2 2 2" xfId="3120" xr:uid="{AE7C2BF8-38C0-4CD4-BAB0-6AC8911AF589}"/>
    <cellStyle name="Arial2170000015536870911FMT 2 3" xfId="3446" xr:uid="{E5D95738-5477-46B0-9A02-0C0E16899F87}"/>
    <cellStyle name="Arial2170000015536870911FMT 2 4" xfId="3419" xr:uid="{ADD203B4-B74B-4DE4-86F2-9D4AC28E69E2}"/>
    <cellStyle name="Arial2170000015536870911FMT 2 5" xfId="2538" xr:uid="{18BF221B-DEB5-4EBA-B5C2-89168FD2EFD2}"/>
    <cellStyle name="Arial2170000015536870911FMT 3" xfId="2210" xr:uid="{00000000-0005-0000-0000-00005F010000}"/>
    <cellStyle name="Arial2170000015536870911FMT 3 2" xfId="3119" xr:uid="{405FD750-8EC2-4336-9D0F-ED9FAB21D49D}"/>
    <cellStyle name="Arial2170000015536870911FMT 4" xfId="3445" xr:uid="{230967B0-9581-4F64-9CF5-890F6C5A38C5}"/>
    <cellStyle name="Arial2170000015536870911FMT 5" xfId="3731" xr:uid="{266DC327-226E-44FB-A5D5-09BF0036C953}"/>
    <cellStyle name="Arial2170000015536870911FMT 6" xfId="2537" xr:uid="{A2185051-0A00-431E-9211-BA577A2DD20F}"/>
    <cellStyle name="Bad" xfId="406" xr:uid="{00000000-0005-0000-0000-000060010000}"/>
    <cellStyle name="Calc Currency (0)" xfId="407" xr:uid="{00000000-0005-0000-0000-000061010000}"/>
    <cellStyle name="Calc Currency (2)" xfId="408" xr:uid="{00000000-0005-0000-0000-000062010000}"/>
    <cellStyle name="Calc Percent (0)" xfId="409" xr:uid="{00000000-0005-0000-0000-000063010000}"/>
    <cellStyle name="Calc Percent (1)" xfId="410" xr:uid="{00000000-0005-0000-0000-000064010000}"/>
    <cellStyle name="Calc Percent (2)" xfId="411" xr:uid="{00000000-0005-0000-0000-000065010000}"/>
    <cellStyle name="Calc Units (0)" xfId="412" xr:uid="{00000000-0005-0000-0000-000066010000}"/>
    <cellStyle name="Calc Units (1)" xfId="413" xr:uid="{00000000-0005-0000-0000-000067010000}"/>
    <cellStyle name="Calc Units (2)" xfId="414" xr:uid="{00000000-0005-0000-0000-000068010000}"/>
    <cellStyle name="Calculation" xfId="415" xr:uid="{00000000-0005-0000-0000-000069010000}"/>
    <cellStyle name="Calculation 2" xfId="1921" xr:uid="{00000000-0005-0000-0000-00006A010000}"/>
    <cellStyle name="Calculation 2 2" xfId="2234" xr:uid="{00000000-0005-0000-0000-00006B010000}"/>
    <cellStyle name="Calculation 2 2 2" xfId="3143" xr:uid="{FE1F6F28-5584-4759-95A8-D49FD4D6FCEE}"/>
    <cellStyle name="Calculation 2 3" xfId="3770" xr:uid="{75F98968-2AE8-40F4-BCA5-9DCC7C18D081}"/>
    <cellStyle name="Calculation 2 4" xfId="4045" xr:uid="{DB053DE8-A231-44AD-9E02-7EB8EC6C8EC3}"/>
    <cellStyle name="Calculation 2 5" xfId="2830" xr:uid="{63852004-8B7A-4AEF-9EE4-A8CC6A05526F}"/>
    <cellStyle name="Calculation 3" xfId="3447" xr:uid="{D3878B71-43B3-4CA6-A877-05E62D06077B}"/>
    <cellStyle name="Calculation 4" xfId="2539" xr:uid="{C5FE6F14-1838-47D2-9139-62D9B9CE6CCA}"/>
    <cellStyle name="Check Cell" xfId="416" xr:uid="{00000000-0005-0000-0000-00006C010000}"/>
    <cellStyle name="Comma [00]" xfId="417" xr:uid="{00000000-0005-0000-0000-00006D010000}"/>
    <cellStyle name="Comma 2" xfId="418" xr:uid="{00000000-0005-0000-0000-00006E010000}"/>
    <cellStyle name="Comma 3" xfId="419" xr:uid="{00000000-0005-0000-0000-00006F010000}"/>
    <cellStyle name="Currency [00]" xfId="420" xr:uid="{00000000-0005-0000-0000-000070010000}"/>
    <cellStyle name="Data Cell - PerformancePoint" xfId="421" xr:uid="{00000000-0005-0000-0000-000071010000}"/>
    <cellStyle name="Data Entry Cell - PerformancePoint" xfId="422" xr:uid="{00000000-0005-0000-0000-000072010000}"/>
    <cellStyle name="Date Short" xfId="423" xr:uid="{00000000-0005-0000-0000-000073010000}"/>
    <cellStyle name="Default" xfId="424" xr:uid="{00000000-0005-0000-0000-000074010000}"/>
    <cellStyle name="Dezimal [0]_PERSONAL" xfId="425" xr:uid="{00000000-0005-0000-0000-000075010000}"/>
    <cellStyle name="Dezimal_PERSONAL" xfId="426" xr:uid="{00000000-0005-0000-0000-000076010000}"/>
    <cellStyle name="Emphasis 1" xfId="427" xr:uid="{00000000-0005-0000-0000-000077010000}"/>
    <cellStyle name="Emphasis 1 2" xfId="428" xr:uid="{00000000-0005-0000-0000-000078010000}"/>
    <cellStyle name="Emphasis 1 3" xfId="429" xr:uid="{00000000-0005-0000-0000-000079010000}"/>
    <cellStyle name="Emphasis 1 4" xfId="430" xr:uid="{00000000-0005-0000-0000-00007A010000}"/>
    <cellStyle name="Emphasis 1 5" xfId="431" xr:uid="{00000000-0005-0000-0000-00007B010000}"/>
    <cellStyle name="Emphasis 1 6" xfId="432" xr:uid="{00000000-0005-0000-0000-00007C010000}"/>
    <cellStyle name="Emphasis 2" xfId="433" xr:uid="{00000000-0005-0000-0000-00007D010000}"/>
    <cellStyle name="Emphasis 2 2" xfId="434" xr:uid="{00000000-0005-0000-0000-00007E010000}"/>
    <cellStyle name="Emphasis 2 3" xfId="435" xr:uid="{00000000-0005-0000-0000-00007F010000}"/>
    <cellStyle name="Emphasis 2 4" xfId="436" xr:uid="{00000000-0005-0000-0000-000080010000}"/>
    <cellStyle name="Emphasis 2 5" xfId="437" xr:uid="{00000000-0005-0000-0000-000081010000}"/>
    <cellStyle name="Emphasis 2 6" xfId="438" xr:uid="{00000000-0005-0000-0000-000082010000}"/>
    <cellStyle name="Emphasis 3" xfId="439" xr:uid="{00000000-0005-0000-0000-000083010000}"/>
    <cellStyle name="Enter Currency (0)" xfId="440" xr:uid="{00000000-0005-0000-0000-000084010000}"/>
    <cellStyle name="Enter Currency (2)" xfId="441" xr:uid="{00000000-0005-0000-0000-000085010000}"/>
    <cellStyle name="Enter Units (0)" xfId="442" xr:uid="{00000000-0005-0000-0000-000086010000}"/>
    <cellStyle name="Enter Units (1)" xfId="443" xr:uid="{00000000-0005-0000-0000-000087010000}"/>
    <cellStyle name="Enter Units (2)" xfId="444" xr:uid="{00000000-0005-0000-0000-000088010000}"/>
    <cellStyle name="Euro" xfId="445" xr:uid="{00000000-0005-0000-0000-000089010000}"/>
    <cellStyle name="Euro 2" xfId="446" xr:uid="{00000000-0005-0000-0000-00008A010000}"/>
    <cellStyle name="Excel Built-in Normal" xfId="447" xr:uid="{00000000-0005-0000-0000-00008B010000}"/>
    <cellStyle name="Explanatory Text" xfId="448" xr:uid="{00000000-0005-0000-0000-00008C010000}"/>
    <cellStyle name="Good" xfId="449" xr:uid="{00000000-0005-0000-0000-00008D010000}"/>
    <cellStyle name="Good 2" xfId="450" xr:uid="{00000000-0005-0000-0000-00008E010000}"/>
    <cellStyle name="Good 3" xfId="451" xr:uid="{00000000-0005-0000-0000-00008F010000}"/>
    <cellStyle name="Good 4" xfId="452" xr:uid="{00000000-0005-0000-0000-000090010000}"/>
    <cellStyle name="Good_7-р_Из_Системы" xfId="453" xr:uid="{00000000-0005-0000-0000-000091010000}"/>
    <cellStyle name="Header1" xfId="454" xr:uid="{00000000-0005-0000-0000-000092010000}"/>
    <cellStyle name="Header2" xfId="455" xr:uid="{00000000-0005-0000-0000-000093010000}"/>
    <cellStyle name="Header2 2" xfId="1922" xr:uid="{00000000-0005-0000-0000-000094010000}"/>
    <cellStyle name="Header2 2 2" xfId="2235" xr:uid="{00000000-0005-0000-0000-000095010000}"/>
    <cellStyle name="Header2 2 2 2" xfId="3144" xr:uid="{23DC788F-2A7B-490F-AB24-2FAD221C9EE6}"/>
    <cellStyle name="Header2 2 3" xfId="3771" xr:uid="{9554322C-45F1-43EB-A510-47BD101464D5}"/>
    <cellStyle name="Header2 2 4" xfId="4046" xr:uid="{5C2CCFDA-86FA-4A32-BCAA-883C9C92E81F}"/>
    <cellStyle name="Header2 2 5" xfId="2831" xr:uid="{6FD8114C-3176-47EE-8862-8994F4361F03}"/>
    <cellStyle name="Header2 3" xfId="3448" xr:uid="{35ECD8A0-04CD-4835-9C19-08F729101FC3}"/>
    <cellStyle name="Header2 4" xfId="2540" xr:uid="{17FB582A-89D0-4CBF-96FB-6627B4D79A55}"/>
    <cellStyle name="Heading 1" xfId="456" xr:uid="{00000000-0005-0000-0000-000096010000}"/>
    <cellStyle name="Heading 2" xfId="457" xr:uid="{00000000-0005-0000-0000-000097010000}"/>
    <cellStyle name="Heading 3" xfId="458" xr:uid="{00000000-0005-0000-0000-000098010000}"/>
    <cellStyle name="Heading 4" xfId="459" xr:uid="{00000000-0005-0000-0000-000099010000}"/>
    <cellStyle name="Input" xfId="460" xr:uid="{00000000-0005-0000-0000-00009A010000}"/>
    <cellStyle name="Input 2" xfId="1923" xr:uid="{00000000-0005-0000-0000-00009B010000}"/>
    <cellStyle name="Input 2 2" xfId="2236" xr:uid="{00000000-0005-0000-0000-00009C010000}"/>
    <cellStyle name="Input 2 2 2" xfId="3145" xr:uid="{B819B994-33F9-49D6-9D20-B8DF031AA9F7}"/>
    <cellStyle name="Input 2 3" xfId="3772" xr:uid="{5F12CAA5-EB15-4B16-A875-909AD6416E89}"/>
    <cellStyle name="Input 2 4" xfId="4047" xr:uid="{056DFDED-C15C-48A9-8359-C23CBFA8BA74}"/>
    <cellStyle name="Input 2 5" xfId="2832" xr:uid="{94674C51-2B83-4EFC-8147-F33EE3EACFF9}"/>
    <cellStyle name="Input 3" xfId="3449" xr:uid="{F8C3E37E-8C32-4ED8-B8A4-6C19E360E362}"/>
    <cellStyle name="Input 4" xfId="2541" xr:uid="{4D6839DA-FF18-4138-8F27-5FA8D48516EC}"/>
    <cellStyle name="Link Currency (0)" xfId="461" xr:uid="{00000000-0005-0000-0000-00009D010000}"/>
    <cellStyle name="Link Currency (2)" xfId="462" xr:uid="{00000000-0005-0000-0000-00009E010000}"/>
    <cellStyle name="Link Units (0)" xfId="463" xr:uid="{00000000-0005-0000-0000-00009F010000}"/>
    <cellStyle name="Link Units (1)" xfId="464" xr:uid="{00000000-0005-0000-0000-0000A0010000}"/>
    <cellStyle name="Link Units (2)" xfId="465" xr:uid="{00000000-0005-0000-0000-0000A1010000}"/>
    <cellStyle name="Linked Cell" xfId="466" xr:uid="{00000000-0005-0000-0000-0000A2010000}"/>
    <cellStyle name="Locked Cell - PerformancePoint" xfId="467" xr:uid="{00000000-0005-0000-0000-0000A3010000}"/>
    <cellStyle name="Neutral" xfId="468" xr:uid="{00000000-0005-0000-0000-0000A4010000}"/>
    <cellStyle name="Neutral 2" xfId="469" xr:uid="{00000000-0005-0000-0000-0000A5010000}"/>
    <cellStyle name="Neutral 3" xfId="470" xr:uid="{00000000-0005-0000-0000-0000A6010000}"/>
    <cellStyle name="Neutral 4" xfId="471" xr:uid="{00000000-0005-0000-0000-0000A7010000}"/>
    <cellStyle name="Neutral_7-р_Из_Системы" xfId="472" xr:uid="{00000000-0005-0000-0000-0000A8010000}"/>
    <cellStyle name="Norma11l" xfId="473" xr:uid="{00000000-0005-0000-0000-0000A9010000}"/>
    <cellStyle name="Normal 2" xfId="22" xr:uid="{00000000-0005-0000-0000-0000AA010000}"/>
    <cellStyle name="Normal 2 2" xfId="1902" xr:uid="{00000000-0005-0000-0000-0000AB010000}"/>
    <cellStyle name="Normal 2 3" xfId="474" xr:uid="{00000000-0005-0000-0000-0000AC010000}"/>
    <cellStyle name="Normal 3" xfId="475" xr:uid="{00000000-0005-0000-0000-0000AD010000}"/>
    <cellStyle name="Normal 4" xfId="476" xr:uid="{00000000-0005-0000-0000-0000AE010000}"/>
    <cellStyle name="Normal 5" xfId="477" xr:uid="{00000000-0005-0000-0000-0000AF010000}"/>
    <cellStyle name="Normal_macro 2012 var 1" xfId="478" xr:uid="{00000000-0005-0000-0000-0000B0010000}"/>
    <cellStyle name="Note" xfId="479" xr:uid="{00000000-0005-0000-0000-0000B1010000}"/>
    <cellStyle name="Note 2" xfId="480" xr:uid="{00000000-0005-0000-0000-0000B2010000}"/>
    <cellStyle name="Note 2 2" xfId="1925" xr:uid="{00000000-0005-0000-0000-0000B3010000}"/>
    <cellStyle name="Note 2 2 2" xfId="2238" xr:uid="{00000000-0005-0000-0000-0000B4010000}"/>
    <cellStyle name="Note 2 2 2 2" xfId="3147" xr:uid="{6CFCDDD1-DDBD-4CD9-AD27-DD9310B9DDB3}"/>
    <cellStyle name="Note 2 2 3" xfId="3774" xr:uid="{EA04E8B9-ECFA-4E06-8687-17F7AC4BF93B}"/>
    <cellStyle name="Note 2 2 4" xfId="4049" xr:uid="{AB158BB4-94A8-4D32-A849-420E4FBD89FA}"/>
    <cellStyle name="Note 2 2 5" xfId="2834" xr:uid="{9F2B13A8-7CDB-4640-AB1A-575FCD68DB5E}"/>
    <cellStyle name="Note 2 3" xfId="3451" xr:uid="{DEAF1FDF-EFE9-4FC5-A544-13FAD7492788}"/>
    <cellStyle name="Note 2 4" xfId="2543" xr:uid="{8418C071-FCE5-4FE0-B76D-1B394069CF4F}"/>
    <cellStyle name="Note 3" xfId="481" xr:uid="{00000000-0005-0000-0000-0000B5010000}"/>
    <cellStyle name="Note 3 2" xfId="1926" xr:uid="{00000000-0005-0000-0000-0000B6010000}"/>
    <cellStyle name="Note 3 2 2" xfId="2239" xr:uid="{00000000-0005-0000-0000-0000B7010000}"/>
    <cellStyle name="Note 3 2 2 2" xfId="3148" xr:uid="{06B19777-A3FD-4A7E-BC74-34422A8BBD23}"/>
    <cellStyle name="Note 3 2 3" xfId="3775" xr:uid="{B6DE29C4-CCCD-4884-B2FB-1BE2A52EC572}"/>
    <cellStyle name="Note 3 2 4" xfId="4050" xr:uid="{D90C6CE9-7109-48A6-B306-1BCA42D028CB}"/>
    <cellStyle name="Note 3 2 5" xfId="2835" xr:uid="{CEDDBB46-CFD4-47A5-A1F8-BAAD75CBE37D}"/>
    <cellStyle name="Note 3 3" xfId="3452" xr:uid="{8D492368-4BB4-4137-8016-921E413091CF}"/>
    <cellStyle name="Note 3 4" xfId="2544" xr:uid="{789033D4-75F5-47CC-9BAC-00EFF4281538}"/>
    <cellStyle name="Note 4" xfId="482" xr:uid="{00000000-0005-0000-0000-0000B8010000}"/>
    <cellStyle name="Note 4 2" xfId="1927" xr:uid="{00000000-0005-0000-0000-0000B9010000}"/>
    <cellStyle name="Note 4 2 2" xfId="2240" xr:uid="{00000000-0005-0000-0000-0000BA010000}"/>
    <cellStyle name="Note 4 2 2 2" xfId="3149" xr:uid="{4AB6752E-88E4-48A6-BB4D-F17021036E58}"/>
    <cellStyle name="Note 4 2 3" xfId="3776" xr:uid="{4B0E01BF-FBF1-448F-940A-3D2643CDBBAA}"/>
    <cellStyle name="Note 4 2 4" xfId="4051" xr:uid="{3F32A845-A70D-4D04-A75A-3BECE1920B62}"/>
    <cellStyle name="Note 4 2 5" xfId="2836" xr:uid="{8EF0E6EC-49F1-42EF-858D-2F017CC4EC29}"/>
    <cellStyle name="Note 4 3" xfId="3453" xr:uid="{DA8F1317-40C9-4E25-93D9-AABD60B82739}"/>
    <cellStyle name="Note 4 4" xfId="2545" xr:uid="{4339CD25-CE52-404D-A5FF-D3520BEC7849}"/>
    <cellStyle name="Note 5" xfId="1924" xr:uid="{00000000-0005-0000-0000-0000BB010000}"/>
    <cellStyle name="Note 5 2" xfId="2237" xr:uid="{00000000-0005-0000-0000-0000BC010000}"/>
    <cellStyle name="Note 5 2 2" xfId="3146" xr:uid="{82038D04-DCBB-412A-B143-20ED38FE317F}"/>
    <cellStyle name="Note 5 3" xfId="3773" xr:uid="{BD44D7B5-D09D-43A9-A2DD-1D415564614A}"/>
    <cellStyle name="Note 5 4" xfId="4048" xr:uid="{CCF809E8-6212-4EA7-B31B-81D58BB459C9}"/>
    <cellStyle name="Note 5 5" xfId="2833" xr:uid="{E31C2392-C91A-4F53-AD70-77848456BAE2}"/>
    <cellStyle name="Note 6" xfId="3450" xr:uid="{51B14230-7965-493B-A0A5-41B5072673A8}"/>
    <cellStyle name="Note 7" xfId="2542" xr:uid="{A8614A13-7D04-4BAB-B562-8A291F666382}"/>
    <cellStyle name="Note_7-р_Из_Системы" xfId="483" xr:uid="{00000000-0005-0000-0000-0000BD010000}"/>
    <cellStyle name="Output" xfId="484" xr:uid="{00000000-0005-0000-0000-0000BE010000}"/>
    <cellStyle name="Output 2" xfId="1928" xr:uid="{00000000-0005-0000-0000-0000BF010000}"/>
    <cellStyle name="Output 2 2" xfId="2241" xr:uid="{00000000-0005-0000-0000-0000C0010000}"/>
    <cellStyle name="Output 2 2 2" xfId="3150" xr:uid="{F6C21888-A430-4037-82E9-A3FFB57FDA14}"/>
    <cellStyle name="Output 2 3" xfId="3777" xr:uid="{140DD790-00AA-418A-B3EA-A4EB855C31E4}"/>
    <cellStyle name="Output 2 4" xfId="4052" xr:uid="{4AB388A2-7290-4206-A0D3-4D9741B5F078}"/>
    <cellStyle name="Output 2 5" xfId="2837" xr:uid="{FAA869DF-77AF-41BE-9DCE-1FF56DF7E7C7}"/>
    <cellStyle name="Output 3" xfId="3454" xr:uid="{8EF935BD-21B7-4E01-9590-22425AF1C718}"/>
    <cellStyle name="Output 4" xfId="2546" xr:uid="{9C54E983-E612-461E-93B4-B8D68758991F}"/>
    <cellStyle name="Percent [0]" xfId="485" xr:uid="{00000000-0005-0000-0000-0000C1010000}"/>
    <cellStyle name="Percent [00]" xfId="486" xr:uid="{00000000-0005-0000-0000-0000C2010000}"/>
    <cellStyle name="Percent 2" xfId="487" xr:uid="{00000000-0005-0000-0000-0000C3010000}"/>
    <cellStyle name="Percent 3" xfId="488" xr:uid="{00000000-0005-0000-0000-0000C4010000}"/>
    <cellStyle name="PrePop Currency (0)" xfId="489" xr:uid="{00000000-0005-0000-0000-0000C5010000}"/>
    <cellStyle name="PrePop Currency (2)" xfId="490" xr:uid="{00000000-0005-0000-0000-0000C6010000}"/>
    <cellStyle name="PrePop Units (0)" xfId="491" xr:uid="{00000000-0005-0000-0000-0000C7010000}"/>
    <cellStyle name="PrePop Units (1)" xfId="492" xr:uid="{00000000-0005-0000-0000-0000C8010000}"/>
    <cellStyle name="PrePop Units (2)" xfId="493" xr:uid="{00000000-0005-0000-0000-0000C9010000}"/>
    <cellStyle name="SAPBEXaggData" xfId="494" xr:uid="{00000000-0005-0000-0000-0000CA010000}"/>
    <cellStyle name="SAPBEXaggData 10" xfId="2547" xr:uid="{2BF4F903-061C-4A1C-A971-6BEB6B56ADEB}"/>
    <cellStyle name="SAPBEXaggData 2" xfId="495" xr:uid="{00000000-0005-0000-0000-0000CB010000}"/>
    <cellStyle name="SAPBEXaggData 2 2" xfId="1930" xr:uid="{00000000-0005-0000-0000-0000CC010000}"/>
    <cellStyle name="SAPBEXaggData 2 2 2" xfId="2243" xr:uid="{00000000-0005-0000-0000-0000CD010000}"/>
    <cellStyle name="SAPBEXaggData 2 2 2 2" xfId="3152" xr:uid="{F195619F-BFCD-49FD-8784-F5A250B0EF97}"/>
    <cellStyle name="SAPBEXaggData 2 2 3" xfId="3779" xr:uid="{93CBD505-5A19-4940-B086-38E53F40D6F7}"/>
    <cellStyle name="SAPBEXaggData 2 2 4" xfId="4054" xr:uid="{B84EE1F4-03DE-4B46-8A07-F1093C57B75A}"/>
    <cellStyle name="SAPBEXaggData 2 2 5" xfId="2839" xr:uid="{08157231-7719-4C86-81BE-038520273B78}"/>
    <cellStyle name="SAPBEXaggData 2 3" xfId="3456" xr:uid="{6FEF567D-F257-4ADC-896D-96473AF0505E}"/>
    <cellStyle name="SAPBEXaggData 2 4" xfId="2548" xr:uid="{75636ED6-4C5B-48CB-9C13-547C22FAA10A}"/>
    <cellStyle name="SAPBEXaggData 3" xfId="496" xr:uid="{00000000-0005-0000-0000-0000CE010000}"/>
    <cellStyle name="SAPBEXaggData 3 2" xfId="1931" xr:uid="{00000000-0005-0000-0000-0000CF010000}"/>
    <cellStyle name="SAPBEXaggData 3 2 2" xfId="2244" xr:uid="{00000000-0005-0000-0000-0000D0010000}"/>
    <cellStyle name="SAPBEXaggData 3 2 2 2" xfId="3153" xr:uid="{46CF4993-06DD-43DE-B672-EF2BE9D3B433}"/>
    <cellStyle name="SAPBEXaggData 3 2 3" xfId="3780" xr:uid="{D219F56E-EC68-4945-8758-72422B40A916}"/>
    <cellStyle name="SAPBEXaggData 3 2 4" xfId="4055" xr:uid="{D42C90D4-1599-4017-A9E5-C403F883326B}"/>
    <cellStyle name="SAPBEXaggData 3 2 5" xfId="2840" xr:uid="{67BD82E9-3C4D-43CF-82EC-D63B07F2C48D}"/>
    <cellStyle name="SAPBEXaggData 3 3" xfId="3457" xr:uid="{B4AAC2C1-924E-4CEA-BCDD-517B4974685F}"/>
    <cellStyle name="SAPBEXaggData 3 4" xfId="2549" xr:uid="{93456A97-0281-4A95-88B4-566469628690}"/>
    <cellStyle name="SAPBEXaggData 4" xfId="497" xr:uid="{00000000-0005-0000-0000-0000D1010000}"/>
    <cellStyle name="SAPBEXaggData 4 2" xfId="1932" xr:uid="{00000000-0005-0000-0000-0000D2010000}"/>
    <cellStyle name="SAPBEXaggData 4 2 2" xfId="2245" xr:uid="{00000000-0005-0000-0000-0000D3010000}"/>
    <cellStyle name="SAPBEXaggData 4 2 2 2" xfId="3154" xr:uid="{AF50806D-9A59-4A9D-9574-7E0D348AEE2B}"/>
    <cellStyle name="SAPBEXaggData 4 2 3" xfId="3781" xr:uid="{A12AF331-B6F5-4EDB-82C2-B8C036015750}"/>
    <cellStyle name="SAPBEXaggData 4 2 4" xfId="4056" xr:uid="{C7C0FB76-D04D-4C90-B2C9-6E9E5326BB50}"/>
    <cellStyle name="SAPBEXaggData 4 2 5" xfId="2841" xr:uid="{2F702CFD-94D9-4A7D-9B61-5D075989B752}"/>
    <cellStyle name="SAPBEXaggData 4 3" xfId="3458" xr:uid="{1DB4E603-1160-4830-9D3F-F8C8A8CE3706}"/>
    <cellStyle name="SAPBEXaggData 4 4" xfId="2550" xr:uid="{CC841DC1-0FED-4589-AC39-5D9D3AB432E5}"/>
    <cellStyle name="SAPBEXaggData 5" xfId="498" xr:uid="{00000000-0005-0000-0000-0000D4010000}"/>
    <cellStyle name="SAPBEXaggData 5 2" xfId="1933" xr:uid="{00000000-0005-0000-0000-0000D5010000}"/>
    <cellStyle name="SAPBEXaggData 5 2 2" xfId="2246" xr:uid="{00000000-0005-0000-0000-0000D6010000}"/>
    <cellStyle name="SAPBEXaggData 5 2 2 2" xfId="3155" xr:uid="{5ECCB9AB-E8DA-4D66-97BD-A5E5F5735791}"/>
    <cellStyle name="SAPBEXaggData 5 2 3" xfId="3782" xr:uid="{595A4C4B-CB98-42D8-8134-874DCAD60020}"/>
    <cellStyle name="SAPBEXaggData 5 2 4" xfId="4057" xr:uid="{C099A941-450C-401F-80CF-6FE99BAD1B61}"/>
    <cellStyle name="SAPBEXaggData 5 2 5" xfId="2842" xr:uid="{AF0EFB73-6299-4895-B406-102B1CA0FE75}"/>
    <cellStyle name="SAPBEXaggData 5 3" xfId="3459" xr:uid="{1D707B11-D8B9-4095-B4A8-2F2EBBC3C825}"/>
    <cellStyle name="SAPBEXaggData 5 4" xfId="2551" xr:uid="{994873DA-37A7-48D9-80F5-B921E42454A5}"/>
    <cellStyle name="SAPBEXaggData 6" xfId="499" xr:uid="{00000000-0005-0000-0000-0000D7010000}"/>
    <cellStyle name="SAPBEXaggData 6 2" xfId="1934" xr:uid="{00000000-0005-0000-0000-0000D8010000}"/>
    <cellStyle name="SAPBEXaggData 6 2 2" xfId="2247" xr:uid="{00000000-0005-0000-0000-0000D9010000}"/>
    <cellStyle name="SAPBEXaggData 6 2 2 2" xfId="3156" xr:uid="{6FFBB74F-8C8F-4DF9-AB7C-1D0D0D4ABE12}"/>
    <cellStyle name="SAPBEXaggData 6 2 3" xfId="3783" xr:uid="{9CFD0A68-A353-424F-BB16-C332F34799C0}"/>
    <cellStyle name="SAPBEXaggData 6 2 4" xfId="4058" xr:uid="{13B3265D-739D-4F56-B89B-DABB152678E5}"/>
    <cellStyle name="SAPBEXaggData 6 2 5" xfId="2843" xr:uid="{2F5866DE-4432-4A0D-A606-124EFFDF252C}"/>
    <cellStyle name="SAPBEXaggData 6 3" xfId="3460" xr:uid="{2C8D9EB8-3BA0-4D2F-BA66-4D9EA43C1FE0}"/>
    <cellStyle name="SAPBEXaggData 6 4" xfId="2552" xr:uid="{E53299CF-9669-4175-B968-DF4ADE74A0FC}"/>
    <cellStyle name="SAPBEXaggData 7" xfId="500" xr:uid="{00000000-0005-0000-0000-0000DA010000}"/>
    <cellStyle name="SAPBEXaggData 7 2" xfId="1935" xr:uid="{00000000-0005-0000-0000-0000DB010000}"/>
    <cellStyle name="SAPBEXaggData 7 2 2" xfId="2248" xr:uid="{00000000-0005-0000-0000-0000DC010000}"/>
    <cellStyle name="SAPBEXaggData 7 2 2 2" xfId="3157" xr:uid="{F1F38784-B899-4048-80C5-2A6FD8024EF8}"/>
    <cellStyle name="SAPBEXaggData 7 2 3" xfId="3784" xr:uid="{42206828-DCDF-4A5C-A1B6-A834D65946A9}"/>
    <cellStyle name="SAPBEXaggData 7 2 4" xfId="4059" xr:uid="{BA468135-ED80-4369-AF0F-12303A64B19A}"/>
    <cellStyle name="SAPBEXaggData 7 2 5" xfId="2844" xr:uid="{279CCCC3-22DE-4E00-A337-8918E51F6BE7}"/>
    <cellStyle name="SAPBEXaggData 7 3" xfId="3461" xr:uid="{1DEEF591-0BC3-451C-ACBB-CD09E22D76C9}"/>
    <cellStyle name="SAPBEXaggData 7 4" xfId="2553" xr:uid="{BEE7501C-1EF1-4F64-A234-C6F6F1771ECE}"/>
    <cellStyle name="SAPBEXaggData 8" xfId="1929" xr:uid="{00000000-0005-0000-0000-0000DD010000}"/>
    <cellStyle name="SAPBEXaggData 8 2" xfId="2242" xr:uid="{00000000-0005-0000-0000-0000DE010000}"/>
    <cellStyle name="SAPBEXaggData 8 2 2" xfId="3151" xr:uid="{A14E4ECB-5141-4676-86DF-D3D09701C45F}"/>
    <cellStyle name="SAPBEXaggData 8 3" xfId="3778" xr:uid="{3A9224D6-09AD-42C4-A849-AD5A56883941}"/>
    <cellStyle name="SAPBEXaggData 8 4" xfId="4053" xr:uid="{B10B1AF0-C50A-4714-A48A-CABD962D9755}"/>
    <cellStyle name="SAPBEXaggData 8 5" xfId="2838" xr:uid="{923FB3D2-5631-4552-8E15-5403DE9CBEFE}"/>
    <cellStyle name="SAPBEXaggData 9" xfId="3455" xr:uid="{4998429A-B2F8-4263-91B0-4BAB452DC124}"/>
    <cellStyle name="SAPBEXaggDataEmph" xfId="501" xr:uid="{00000000-0005-0000-0000-0000DF010000}"/>
    <cellStyle name="SAPBEXaggDataEmph 2" xfId="502" xr:uid="{00000000-0005-0000-0000-0000E0010000}"/>
    <cellStyle name="SAPBEXaggDataEmph 2 2" xfId="1937" xr:uid="{00000000-0005-0000-0000-0000E1010000}"/>
    <cellStyle name="SAPBEXaggDataEmph 2 2 2" xfId="2250" xr:uid="{00000000-0005-0000-0000-0000E2010000}"/>
    <cellStyle name="SAPBEXaggDataEmph 2 2 2 2" xfId="3159" xr:uid="{BB5B42E3-B916-4642-8667-D9E4C46C18E2}"/>
    <cellStyle name="SAPBEXaggDataEmph 2 2 3" xfId="3786" xr:uid="{71120222-8A72-40CC-915D-74BBEB9AF24E}"/>
    <cellStyle name="SAPBEXaggDataEmph 2 2 4" xfId="4061" xr:uid="{92DB8ED4-6C06-4286-9834-990DD4E52D3C}"/>
    <cellStyle name="SAPBEXaggDataEmph 2 2 5" xfId="2846" xr:uid="{8A59F9A8-B6AA-41F0-BC8B-249BE4ED1660}"/>
    <cellStyle name="SAPBEXaggDataEmph 2 3" xfId="3463" xr:uid="{AFCFB181-1F3B-471D-AFB8-3127F3882A97}"/>
    <cellStyle name="SAPBEXaggDataEmph 2 4" xfId="2555" xr:uid="{A263A853-A3F0-4E91-A367-A64A04E03B94}"/>
    <cellStyle name="SAPBEXaggDataEmph 3" xfId="503" xr:uid="{00000000-0005-0000-0000-0000E3010000}"/>
    <cellStyle name="SAPBEXaggDataEmph 3 2" xfId="1938" xr:uid="{00000000-0005-0000-0000-0000E4010000}"/>
    <cellStyle name="SAPBEXaggDataEmph 3 2 2" xfId="2251" xr:uid="{00000000-0005-0000-0000-0000E5010000}"/>
    <cellStyle name="SAPBEXaggDataEmph 3 2 2 2" xfId="3160" xr:uid="{8ED5D453-C848-4996-ADF9-78E2A9F782D6}"/>
    <cellStyle name="SAPBEXaggDataEmph 3 2 3" xfId="3787" xr:uid="{C14BA8D0-E20D-40FB-BF46-A436B5789484}"/>
    <cellStyle name="SAPBEXaggDataEmph 3 2 4" xfId="4062" xr:uid="{FC940AE7-65DE-4848-8C95-C94E1A0A2091}"/>
    <cellStyle name="SAPBEXaggDataEmph 3 2 5" xfId="2847" xr:uid="{33399228-E9F7-433D-8A7F-C94B24370CE6}"/>
    <cellStyle name="SAPBEXaggDataEmph 3 3" xfId="3464" xr:uid="{B6583882-0EA5-48CE-951A-A50C0399FFDE}"/>
    <cellStyle name="SAPBEXaggDataEmph 3 4" xfId="2556" xr:uid="{B9BA919E-6DB7-4BE3-A9B7-C8F85F06AAED}"/>
    <cellStyle name="SAPBEXaggDataEmph 4" xfId="504" xr:uid="{00000000-0005-0000-0000-0000E6010000}"/>
    <cellStyle name="SAPBEXaggDataEmph 4 2" xfId="1939" xr:uid="{00000000-0005-0000-0000-0000E7010000}"/>
    <cellStyle name="SAPBEXaggDataEmph 4 2 2" xfId="2252" xr:uid="{00000000-0005-0000-0000-0000E8010000}"/>
    <cellStyle name="SAPBEXaggDataEmph 4 2 2 2" xfId="3161" xr:uid="{D99869D5-4816-463F-82ED-7E68BAAD4EAF}"/>
    <cellStyle name="SAPBEXaggDataEmph 4 2 3" xfId="3788" xr:uid="{3FD861D9-50DC-4823-9139-E04B9D8EAC29}"/>
    <cellStyle name="SAPBEXaggDataEmph 4 2 4" xfId="4063" xr:uid="{E4E43BCB-4A22-4A79-97EB-1349A42B26D6}"/>
    <cellStyle name="SAPBEXaggDataEmph 4 2 5" xfId="2848" xr:uid="{4CECA21F-3226-4174-8124-E349CA23378D}"/>
    <cellStyle name="SAPBEXaggDataEmph 4 3" xfId="3465" xr:uid="{4314666A-9E27-47F4-84E0-671A1BAE2F25}"/>
    <cellStyle name="SAPBEXaggDataEmph 4 4" xfId="2557" xr:uid="{E220E922-34AA-4B49-B7C6-D90C0A270483}"/>
    <cellStyle name="SAPBEXaggDataEmph 5" xfId="505" xr:uid="{00000000-0005-0000-0000-0000E9010000}"/>
    <cellStyle name="SAPBEXaggDataEmph 5 2" xfId="1940" xr:uid="{00000000-0005-0000-0000-0000EA010000}"/>
    <cellStyle name="SAPBEXaggDataEmph 5 2 2" xfId="2253" xr:uid="{00000000-0005-0000-0000-0000EB010000}"/>
    <cellStyle name="SAPBEXaggDataEmph 5 2 2 2" xfId="3162" xr:uid="{4B79BDD5-C8FD-46F8-AEED-E1B9AD94081F}"/>
    <cellStyle name="SAPBEXaggDataEmph 5 2 3" xfId="3789" xr:uid="{34BF5B9F-C397-4330-934A-A30E46FC6595}"/>
    <cellStyle name="SAPBEXaggDataEmph 5 2 4" xfId="4064" xr:uid="{47555396-CACD-4892-BF48-3E5593B3B4E5}"/>
    <cellStyle name="SAPBEXaggDataEmph 5 2 5" xfId="2849" xr:uid="{245D6306-127E-4CE7-A6D2-FDA792351615}"/>
    <cellStyle name="SAPBEXaggDataEmph 5 3" xfId="3466" xr:uid="{377E9DC6-B351-4A14-A896-0211CBB3752C}"/>
    <cellStyle name="SAPBEXaggDataEmph 5 4" xfId="2558" xr:uid="{73CCA3F5-1153-43E0-91FF-A1F5A8F0FB9A}"/>
    <cellStyle name="SAPBEXaggDataEmph 6" xfId="506" xr:uid="{00000000-0005-0000-0000-0000EC010000}"/>
    <cellStyle name="SAPBEXaggDataEmph 6 2" xfId="1941" xr:uid="{00000000-0005-0000-0000-0000ED010000}"/>
    <cellStyle name="SAPBEXaggDataEmph 6 2 2" xfId="2254" xr:uid="{00000000-0005-0000-0000-0000EE010000}"/>
    <cellStyle name="SAPBEXaggDataEmph 6 2 2 2" xfId="3163" xr:uid="{E499E2C7-149A-47DF-8114-DC2E4E725A13}"/>
    <cellStyle name="SAPBEXaggDataEmph 6 2 3" xfId="3790" xr:uid="{34D366DF-A0E4-4F03-9D4D-817ADAEEA65A}"/>
    <cellStyle name="SAPBEXaggDataEmph 6 2 4" xfId="4065" xr:uid="{73722FDC-A5C6-4EE2-9C89-5D607DF73DD0}"/>
    <cellStyle name="SAPBEXaggDataEmph 6 2 5" xfId="2850" xr:uid="{A9ECBAA9-AB65-458F-8F82-8CC66E91932F}"/>
    <cellStyle name="SAPBEXaggDataEmph 6 3" xfId="3467" xr:uid="{B682FC09-7266-425F-A978-0EDE43C96081}"/>
    <cellStyle name="SAPBEXaggDataEmph 6 4" xfId="2559" xr:uid="{CBA72013-87D5-403F-B8D3-7B007AC6CC1A}"/>
    <cellStyle name="SAPBEXaggDataEmph 7" xfId="1936" xr:uid="{00000000-0005-0000-0000-0000EF010000}"/>
    <cellStyle name="SAPBEXaggDataEmph 7 2" xfId="2249" xr:uid="{00000000-0005-0000-0000-0000F0010000}"/>
    <cellStyle name="SAPBEXaggDataEmph 7 2 2" xfId="3158" xr:uid="{B86CA10F-A9A4-4DB2-B63E-07169BE65506}"/>
    <cellStyle name="SAPBEXaggDataEmph 7 3" xfId="3785" xr:uid="{CA61EF58-9F3C-46ED-8A32-47711E42EE18}"/>
    <cellStyle name="SAPBEXaggDataEmph 7 4" xfId="4060" xr:uid="{FB33021A-0EA3-4BF3-9A81-50D6EE0FC5DE}"/>
    <cellStyle name="SAPBEXaggDataEmph 7 5" xfId="2845" xr:uid="{84C23853-C184-4874-843F-7804EC17E914}"/>
    <cellStyle name="SAPBEXaggDataEmph 8" xfId="3462" xr:uid="{78D59559-EB3B-47B6-87D8-9641CBABEBEC}"/>
    <cellStyle name="SAPBEXaggDataEmph 9" xfId="2554" xr:uid="{BEC1A065-481B-4C92-A28A-2C67923C7A38}"/>
    <cellStyle name="SAPBEXaggItem" xfId="507" xr:uid="{00000000-0005-0000-0000-0000F1010000}"/>
    <cellStyle name="SAPBEXaggItem 10" xfId="2560" xr:uid="{B4FEE688-8808-45BC-B8EB-6D7031B0F338}"/>
    <cellStyle name="SAPBEXaggItem 2" xfId="508" xr:uid="{00000000-0005-0000-0000-0000F2010000}"/>
    <cellStyle name="SAPBEXaggItem 2 2" xfId="1943" xr:uid="{00000000-0005-0000-0000-0000F3010000}"/>
    <cellStyle name="SAPBEXaggItem 2 2 2" xfId="2256" xr:uid="{00000000-0005-0000-0000-0000F4010000}"/>
    <cellStyle name="SAPBEXaggItem 2 2 2 2" xfId="3165" xr:uid="{6171C217-F47A-44C6-AAB1-42ADCD2DA6CC}"/>
    <cellStyle name="SAPBEXaggItem 2 2 3" xfId="3792" xr:uid="{F150DDD7-FF20-4BA7-8466-8D404B23A964}"/>
    <cellStyle name="SAPBEXaggItem 2 2 4" xfId="4067" xr:uid="{B8656726-4C15-4B33-B6DD-C69C6E8E481A}"/>
    <cellStyle name="SAPBEXaggItem 2 2 5" xfId="2852" xr:uid="{57FF5BDB-BB55-47EC-A2EB-A216777667A8}"/>
    <cellStyle name="SAPBEXaggItem 2 3" xfId="3469" xr:uid="{7F3079F0-0376-4570-BF58-93F9E4392E28}"/>
    <cellStyle name="SAPBEXaggItem 2 4" xfId="2561" xr:uid="{96DAA14D-CBC4-44CD-861E-B1E7537373DB}"/>
    <cellStyle name="SAPBEXaggItem 3" xfId="509" xr:uid="{00000000-0005-0000-0000-0000F5010000}"/>
    <cellStyle name="SAPBEXaggItem 3 2" xfId="1944" xr:uid="{00000000-0005-0000-0000-0000F6010000}"/>
    <cellStyle name="SAPBEXaggItem 3 2 2" xfId="2257" xr:uid="{00000000-0005-0000-0000-0000F7010000}"/>
    <cellStyle name="SAPBEXaggItem 3 2 2 2" xfId="3166" xr:uid="{9A847B88-8F61-42B2-BBC4-704CE95FF488}"/>
    <cellStyle name="SAPBEXaggItem 3 2 3" xfId="3793" xr:uid="{13CB8D4E-0168-4FD5-A59E-AC0D4C72BC35}"/>
    <cellStyle name="SAPBEXaggItem 3 2 4" xfId="4068" xr:uid="{16D3E692-D969-4C40-87FC-423FBFFD886D}"/>
    <cellStyle name="SAPBEXaggItem 3 2 5" xfId="2853" xr:uid="{20558F45-37B7-40E2-A2CB-7A1299C22EF5}"/>
    <cellStyle name="SAPBEXaggItem 3 3" xfId="3470" xr:uid="{6EC7842B-A3FF-4ADB-84A6-4C9757D68B4B}"/>
    <cellStyle name="SAPBEXaggItem 3 4" xfId="2562" xr:uid="{8CE508E1-9F9C-4B36-802E-E16A08397187}"/>
    <cellStyle name="SAPBEXaggItem 4" xfId="510" xr:uid="{00000000-0005-0000-0000-0000F8010000}"/>
    <cellStyle name="SAPBEXaggItem 4 2" xfId="1945" xr:uid="{00000000-0005-0000-0000-0000F9010000}"/>
    <cellStyle name="SAPBEXaggItem 4 2 2" xfId="2258" xr:uid="{00000000-0005-0000-0000-0000FA010000}"/>
    <cellStyle name="SAPBEXaggItem 4 2 2 2" xfId="3167" xr:uid="{D3F804CF-F4B8-413A-8590-8D424E34216B}"/>
    <cellStyle name="SAPBEXaggItem 4 2 3" xfId="3794" xr:uid="{A3830D29-4E66-4BF0-9E3F-5B26C05E11C5}"/>
    <cellStyle name="SAPBEXaggItem 4 2 4" xfId="4069" xr:uid="{90F5F971-5203-4BCC-908B-DB17E5F9EA2D}"/>
    <cellStyle name="SAPBEXaggItem 4 2 5" xfId="2854" xr:uid="{03C65FB4-D05C-404F-8F70-40B9D8E22F98}"/>
    <cellStyle name="SAPBEXaggItem 4 3" xfId="3471" xr:uid="{BC0E61A8-A3C0-4422-BFE8-B4F99C48EFF9}"/>
    <cellStyle name="SAPBEXaggItem 4 4" xfId="2563" xr:uid="{DA272B6F-4072-4C13-A93B-76CEB04C8EDB}"/>
    <cellStyle name="SAPBEXaggItem 5" xfId="511" xr:uid="{00000000-0005-0000-0000-0000FB010000}"/>
    <cellStyle name="SAPBEXaggItem 5 2" xfId="1946" xr:uid="{00000000-0005-0000-0000-0000FC010000}"/>
    <cellStyle name="SAPBEXaggItem 5 2 2" xfId="2259" xr:uid="{00000000-0005-0000-0000-0000FD010000}"/>
    <cellStyle name="SAPBEXaggItem 5 2 2 2" xfId="3168" xr:uid="{EA7A1A5A-AF33-41EF-875A-6E02C85FB4B4}"/>
    <cellStyle name="SAPBEXaggItem 5 2 3" xfId="3795" xr:uid="{69FED144-FEC7-4786-A5BF-B83F9971A7EA}"/>
    <cellStyle name="SAPBEXaggItem 5 2 4" xfId="4070" xr:uid="{87F60B94-D35B-4BEF-A614-E992D9E75D7E}"/>
    <cellStyle name="SAPBEXaggItem 5 2 5" xfId="2855" xr:uid="{59E80FA5-9E7C-4020-B3E8-805C693CC879}"/>
    <cellStyle name="SAPBEXaggItem 5 3" xfId="3472" xr:uid="{B811F27F-AB91-4F4A-A1B1-D271AC3EFD80}"/>
    <cellStyle name="SAPBEXaggItem 5 4" xfId="2564" xr:uid="{77210311-3736-4818-988C-B84797AA0069}"/>
    <cellStyle name="SAPBEXaggItem 6" xfId="512" xr:uid="{00000000-0005-0000-0000-0000FE010000}"/>
    <cellStyle name="SAPBEXaggItem 6 2" xfId="1947" xr:uid="{00000000-0005-0000-0000-0000FF010000}"/>
    <cellStyle name="SAPBEXaggItem 6 2 2" xfId="2260" xr:uid="{00000000-0005-0000-0000-000000020000}"/>
    <cellStyle name="SAPBEXaggItem 6 2 2 2" xfId="3169" xr:uid="{22036959-324C-4728-A8DA-9E9EB73FB408}"/>
    <cellStyle name="SAPBEXaggItem 6 2 3" xfId="3796" xr:uid="{A299244A-7574-4542-8963-FC998C5DD304}"/>
    <cellStyle name="SAPBEXaggItem 6 2 4" xfId="4071" xr:uid="{4F1BE1D9-2775-46C7-870E-8A586BA23FFD}"/>
    <cellStyle name="SAPBEXaggItem 6 2 5" xfId="2856" xr:uid="{466A88E7-5156-4249-B7A3-BC18B35A83DF}"/>
    <cellStyle name="SAPBEXaggItem 6 3" xfId="3473" xr:uid="{C65F04B1-039D-4D9C-84F2-46CDE9B2AD2E}"/>
    <cellStyle name="SAPBEXaggItem 6 4" xfId="2565" xr:uid="{9119DA03-CF44-43F3-9774-A2C73FD101BF}"/>
    <cellStyle name="SAPBEXaggItem 7" xfId="513" xr:uid="{00000000-0005-0000-0000-000001020000}"/>
    <cellStyle name="SAPBEXaggItem 7 2" xfId="1948" xr:uid="{00000000-0005-0000-0000-000002020000}"/>
    <cellStyle name="SAPBEXaggItem 7 2 2" xfId="2261" xr:uid="{00000000-0005-0000-0000-000003020000}"/>
    <cellStyle name="SAPBEXaggItem 7 2 2 2" xfId="3170" xr:uid="{F757988B-6DCA-4AC1-9406-4B7968014E65}"/>
    <cellStyle name="SAPBEXaggItem 7 2 3" xfId="3797" xr:uid="{988F4D55-AC52-4932-862A-A37226E93778}"/>
    <cellStyle name="SAPBEXaggItem 7 2 4" xfId="4072" xr:uid="{24783EA8-6DCE-40A2-82F5-4C5ADE33A2C2}"/>
    <cellStyle name="SAPBEXaggItem 7 2 5" xfId="2857" xr:uid="{56B06AA9-DAFF-47A6-A6C1-C950CA2B6193}"/>
    <cellStyle name="SAPBEXaggItem 7 3" xfId="3474" xr:uid="{6E8C7EF2-E78B-4408-BFD9-E5282298E820}"/>
    <cellStyle name="SAPBEXaggItem 7 4" xfId="2566" xr:uid="{F3B3E59B-C78C-4877-9C29-798DB615B48E}"/>
    <cellStyle name="SAPBEXaggItem 8" xfId="1942" xr:uid="{00000000-0005-0000-0000-000004020000}"/>
    <cellStyle name="SAPBEXaggItem 8 2" xfId="2255" xr:uid="{00000000-0005-0000-0000-000005020000}"/>
    <cellStyle name="SAPBEXaggItem 8 2 2" xfId="3164" xr:uid="{13AFFF2A-F252-46EC-BE8D-30A1E75066A3}"/>
    <cellStyle name="SAPBEXaggItem 8 3" xfId="3791" xr:uid="{E602AA1F-C0B6-4564-8BB4-8EBDCE4F8741}"/>
    <cellStyle name="SAPBEXaggItem 8 4" xfId="4066" xr:uid="{560AC9D4-72BC-409E-89E6-7225073CDB21}"/>
    <cellStyle name="SAPBEXaggItem 8 5" xfId="2851" xr:uid="{98AAACEF-CCD2-4ED4-ABF0-FADCD7426388}"/>
    <cellStyle name="SAPBEXaggItem 9" xfId="3468" xr:uid="{4F5665B4-0F66-4D10-8F75-1F54EEA92AA6}"/>
    <cellStyle name="SAPBEXaggItemX" xfId="514" xr:uid="{00000000-0005-0000-0000-000006020000}"/>
    <cellStyle name="SAPBEXaggItemX 2" xfId="515" xr:uid="{00000000-0005-0000-0000-000007020000}"/>
    <cellStyle name="SAPBEXaggItemX 2 2" xfId="1950" xr:uid="{00000000-0005-0000-0000-000008020000}"/>
    <cellStyle name="SAPBEXaggItemX 2 2 2" xfId="2263" xr:uid="{00000000-0005-0000-0000-000009020000}"/>
    <cellStyle name="SAPBEXaggItemX 2 2 2 2" xfId="3172" xr:uid="{C67FE7CD-46D7-4015-A8A8-010CD5BD75D6}"/>
    <cellStyle name="SAPBEXaggItemX 2 2 3" xfId="3799" xr:uid="{62E29174-4B64-4624-8A07-FF48CC3DC736}"/>
    <cellStyle name="SAPBEXaggItemX 2 2 4" xfId="4074" xr:uid="{D0F35B7D-BAB1-4D3C-866C-0B54429CDD9D}"/>
    <cellStyle name="SAPBEXaggItemX 2 2 5" xfId="2859" xr:uid="{54C98284-462F-4233-AEB7-7028FD1141E5}"/>
    <cellStyle name="SAPBEXaggItemX 2 3" xfId="3476" xr:uid="{D7A413F3-56A2-4EFA-A78C-2E8E72B6FAFA}"/>
    <cellStyle name="SAPBEXaggItemX 2 4" xfId="2568" xr:uid="{D6C0CC88-9DA6-4FFB-8BA8-6EAEC608758A}"/>
    <cellStyle name="SAPBEXaggItemX 3" xfId="516" xr:uid="{00000000-0005-0000-0000-00000A020000}"/>
    <cellStyle name="SAPBEXaggItemX 3 2" xfId="1951" xr:uid="{00000000-0005-0000-0000-00000B020000}"/>
    <cellStyle name="SAPBEXaggItemX 3 2 2" xfId="2264" xr:uid="{00000000-0005-0000-0000-00000C020000}"/>
    <cellStyle name="SAPBEXaggItemX 3 2 2 2" xfId="3173" xr:uid="{6ADDE6B8-8D01-4A4C-8338-2F189872EF4D}"/>
    <cellStyle name="SAPBEXaggItemX 3 2 3" xfId="3800" xr:uid="{9DEAEC7F-6A5D-42AB-A881-E0A410D357D9}"/>
    <cellStyle name="SAPBEXaggItemX 3 2 4" xfId="4075" xr:uid="{6EC0D4E3-F2E6-4D2C-BD4B-D8685CF67FBC}"/>
    <cellStyle name="SAPBEXaggItemX 3 2 5" xfId="2860" xr:uid="{E1FE1BE9-9BB8-44F5-8361-E260322F886F}"/>
    <cellStyle name="SAPBEXaggItemX 3 3" xfId="3477" xr:uid="{07EF9492-2F2A-430D-A715-8BFF348F15CB}"/>
    <cellStyle name="SAPBEXaggItemX 3 4" xfId="2569" xr:uid="{8F08409B-DB7D-4801-8B96-692734096971}"/>
    <cellStyle name="SAPBEXaggItemX 4" xfId="517" xr:uid="{00000000-0005-0000-0000-00000D020000}"/>
    <cellStyle name="SAPBEXaggItemX 4 2" xfId="1952" xr:uid="{00000000-0005-0000-0000-00000E020000}"/>
    <cellStyle name="SAPBEXaggItemX 4 2 2" xfId="2265" xr:uid="{00000000-0005-0000-0000-00000F020000}"/>
    <cellStyle name="SAPBEXaggItemX 4 2 2 2" xfId="3174" xr:uid="{219899EA-DC7D-4E82-8AEB-9D598A4E698E}"/>
    <cellStyle name="SAPBEXaggItemX 4 2 3" xfId="3801" xr:uid="{90B7B4E5-73A1-47F1-BF4C-59C450809F05}"/>
    <cellStyle name="SAPBEXaggItemX 4 2 4" xfId="4076" xr:uid="{FF60434B-3281-4134-AEAA-BDC4979EC445}"/>
    <cellStyle name="SAPBEXaggItemX 4 2 5" xfId="2861" xr:uid="{7AE65811-334E-4042-9B42-01B7D0354682}"/>
    <cellStyle name="SAPBEXaggItemX 4 3" xfId="3478" xr:uid="{BD70F343-E4D8-44FF-95B1-96DD4D91189C}"/>
    <cellStyle name="SAPBEXaggItemX 4 4" xfId="2570" xr:uid="{CBB5459A-CFBE-4318-A6B9-6A25E221F181}"/>
    <cellStyle name="SAPBEXaggItemX 5" xfId="518" xr:uid="{00000000-0005-0000-0000-000010020000}"/>
    <cellStyle name="SAPBEXaggItemX 5 2" xfId="1953" xr:uid="{00000000-0005-0000-0000-000011020000}"/>
    <cellStyle name="SAPBEXaggItemX 5 2 2" xfId="2266" xr:uid="{00000000-0005-0000-0000-000012020000}"/>
    <cellStyle name="SAPBEXaggItemX 5 2 2 2" xfId="3175" xr:uid="{53D306A2-383E-4625-B148-2C06D5D45FF4}"/>
    <cellStyle name="SAPBEXaggItemX 5 2 3" xfId="3802" xr:uid="{56B9C86B-FC4D-4EFA-8C14-686310723F39}"/>
    <cellStyle name="SAPBEXaggItemX 5 2 4" xfId="4077" xr:uid="{109543C5-CB0D-41C1-BBAA-7F118818DC6A}"/>
    <cellStyle name="SAPBEXaggItemX 5 2 5" xfId="2862" xr:uid="{B205C46B-B7B4-48CF-A0DE-A21D99887136}"/>
    <cellStyle name="SAPBEXaggItemX 5 3" xfId="3479" xr:uid="{AF69982D-B1C5-4B04-A45F-3DCA851556EA}"/>
    <cellStyle name="SAPBEXaggItemX 5 4" xfId="2571" xr:uid="{ECF6A11D-C22B-45CF-90C3-5D9CFCF86ECD}"/>
    <cellStyle name="SAPBEXaggItemX 6" xfId="519" xr:uid="{00000000-0005-0000-0000-000013020000}"/>
    <cellStyle name="SAPBEXaggItemX 6 2" xfId="1954" xr:uid="{00000000-0005-0000-0000-000014020000}"/>
    <cellStyle name="SAPBEXaggItemX 6 2 2" xfId="2267" xr:uid="{00000000-0005-0000-0000-000015020000}"/>
    <cellStyle name="SAPBEXaggItemX 6 2 2 2" xfId="3176" xr:uid="{EB87BC49-A0E5-44F4-8946-5C43DE66C6CE}"/>
    <cellStyle name="SAPBEXaggItemX 6 2 3" xfId="3803" xr:uid="{1265F90E-5053-4CBB-A74B-F87066014DF6}"/>
    <cellStyle name="SAPBEXaggItemX 6 2 4" xfId="4078" xr:uid="{F1316506-7AFA-4092-9E84-ED3F68FCEF6A}"/>
    <cellStyle name="SAPBEXaggItemX 6 2 5" xfId="2863" xr:uid="{F91DF86B-C488-42CD-9BF0-C93B63B3636D}"/>
    <cellStyle name="SAPBEXaggItemX 6 3" xfId="3480" xr:uid="{5DEF53BD-34A8-4CBE-B9B7-4B8E6AFD0E05}"/>
    <cellStyle name="SAPBEXaggItemX 6 4" xfId="2572" xr:uid="{4A5BE2C3-A245-4633-AB91-00A47E2EC50F}"/>
    <cellStyle name="SAPBEXaggItemX 7" xfId="1949" xr:uid="{00000000-0005-0000-0000-000016020000}"/>
    <cellStyle name="SAPBEXaggItemX 7 2" xfId="2262" xr:uid="{00000000-0005-0000-0000-000017020000}"/>
    <cellStyle name="SAPBEXaggItemX 7 2 2" xfId="3171" xr:uid="{785E93B9-D940-4F06-9067-97A6C3A09BFA}"/>
    <cellStyle name="SAPBEXaggItemX 7 3" xfId="3798" xr:uid="{DBA73CF5-9CDC-4F05-82E3-F6AF7E46B534}"/>
    <cellStyle name="SAPBEXaggItemX 7 4" xfId="4073" xr:uid="{E8BCF892-F620-4776-A91B-B3D1B983058F}"/>
    <cellStyle name="SAPBEXaggItemX 7 5" xfId="2858" xr:uid="{A1675760-ED4C-4BAC-9CB2-E10317DA27DE}"/>
    <cellStyle name="SAPBEXaggItemX 8" xfId="3475" xr:uid="{1274425E-C237-4B3F-B92B-60FD65776B72}"/>
    <cellStyle name="SAPBEXaggItemX 9" xfId="2567" xr:uid="{D3800E0F-FBC1-4A17-BDD0-EC9778E5FC7F}"/>
    <cellStyle name="SAPBEXchaText" xfId="520" xr:uid="{00000000-0005-0000-0000-000018020000}"/>
    <cellStyle name="SAPBEXchaText 2" xfId="521" xr:uid="{00000000-0005-0000-0000-000019020000}"/>
    <cellStyle name="SAPBEXchaText 2 2" xfId="1955" xr:uid="{00000000-0005-0000-0000-00001A020000}"/>
    <cellStyle name="SAPBEXchaText 2 2 2" xfId="2268" xr:uid="{00000000-0005-0000-0000-00001B020000}"/>
    <cellStyle name="SAPBEXchaText 2 2 2 2" xfId="3177" xr:uid="{C05027D1-9A5C-47D3-81C5-DA2FE4F2E236}"/>
    <cellStyle name="SAPBEXchaText 2 2 3" xfId="3804" xr:uid="{D6423820-644E-4A8E-920D-C839DD2F54D8}"/>
    <cellStyle name="SAPBEXchaText 2 2 4" xfId="4079" xr:uid="{086BECB9-C4F3-4E29-834B-8C2A5C60B8B5}"/>
    <cellStyle name="SAPBEXchaText 2 2 5" xfId="2864" xr:uid="{962B3B86-4FA6-479B-A7DB-8BB13CDD4A35}"/>
    <cellStyle name="SAPBEXchaText 2 3" xfId="3481" xr:uid="{C54E1DE1-41D3-40A5-B460-E92C5442CC56}"/>
    <cellStyle name="SAPBEXchaText 2 4" xfId="2573" xr:uid="{75163036-516D-465D-8C28-0C4742C1EEDA}"/>
    <cellStyle name="SAPBEXchaText 3" xfId="522" xr:uid="{00000000-0005-0000-0000-00001C020000}"/>
    <cellStyle name="SAPBEXchaText 3 2" xfId="1956" xr:uid="{00000000-0005-0000-0000-00001D020000}"/>
    <cellStyle name="SAPBEXchaText 3 2 2" xfId="2269" xr:uid="{00000000-0005-0000-0000-00001E020000}"/>
    <cellStyle name="SAPBEXchaText 3 2 2 2" xfId="3178" xr:uid="{0491BB28-59FB-4F9A-A073-5B7340D36587}"/>
    <cellStyle name="SAPBEXchaText 3 2 3" xfId="3805" xr:uid="{C9EB5D3F-A1D0-4E42-8E11-58B98B7E9019}"/>
    <cellStyle name="SAPBEXchaText 3 2 4" xfId="4080" xr:uid="{C428B75D-BE8E-4D04-BA85-8B28924B7CEF}"/>
    <cellStyle name="SAPBEXchaText 3 2 5" xfId="2865" xr:uid="{DD3B6276-7561-42B7-A3F6-BD661DC8819B}"/>
    <cellStyle name="SAPBEXchaText 3 3" xfId="3482" xr:uid="{2C269EEF-8072-4822-A45F-08B0D0C74D13}"/>
    <cellStyle name="SAPBEXchaText 3 4" xfId="2574" xr:uid="{553E9164-E10A-4AC0-97E7-D17921517A68}"/>
    <cellStyle name="SAPBEXchaText 4" xfId="523" xr:uid="{00000000-0005-0000-0000-00001F020000}"/>
    <cellStyle name="SAPBEXchaText 4 2" xfId="1957" xr:uid="{00000000-0005-0000-0000-000020020000}"/>
    <cellStyle name="SAPBEXchaText 4 2 2" xfId="2270" xr:uid="{00000000-0005-0000-0000-000021020000}"/>
    <cellStyle name="SAPBEXchaText 4 2 2 2" xfId="3179" xr:uid="{40560AE7-6374-4F99-8277-317B7F5BA75D}"/>
    <cellStyle name="SAPBEXchaText 4 2 3" xfId="3806" xr:uid="{11663A68-989F-4EC7-9F55-9A6C68C786CB}"/>
    <cellStyle name="SAPBEXchaText 4 2 4" xfId="4081" xr:uid="{5118851D-0C5B-45BD-9FEE-30BAFCC4BEEC}"/>
    <cellStyle name="SAPBEXchaText 4 2 5" xfId="2866" xr:uid="{DFEFCC47-2D99-4B87-98A2-A9DBFCD486C1}"/>
    <cellStyle name="SAPBEXchaText 4 3" xfId="3483" xr:uid="{E0BDF131-9335-45B5-BB0F-3D53C614BDD2}"/>
    <cellStyle name="SAPBEXchaText 4 4" xfId="2575" xr:uid="{764575A7-5FEE-46E8-83DF-1201975EF3D2}"/>
    <cellStyle name="SAPBEXchaText 5" xfId="524" xr:uid="{00000000-0005-0000-0000-000022020000}"/>
    <cellStyle name="SAPBEXchaText 5 2" xfId="1958" xr:uid="{00000000-0005-0000-0000-000023020000}"/>
    <cellStyle name="SAPBEXchaText 5 2 2" xfId="2271" xr:uid="{00000000-0005-0000-0000-000024020000}"/>
    <cellStyle name="SAPBEXchaText 5 2 2 2" xfId="3180" xr:uid="{5706065E-B19E-43FC-95F9-41B352DDF827}"/>
    <cellStyle name="SAPBEXchaText 5 2 3" xfId="3807" xr:uid="{DFE96925-15B1-490F-B305-336C42062C57}"/>
    <cellStyle name="SAPBEXchaText 5 2 4" xfId="4082" xr:uid="{9EEC7C67-88D2-4E64-9943-10C8E55F74D5}"/>
    <cellStyle name="SAPBEXchaText 5 2 5" xfId="2867" xr:uid="{5C2C8DD3-A297-493B-B676-736F26EDD16A}"/>
    <cellStyle name="SAPBEXchaText 5 3" xfId="3484" xr:uid="{57ECB637-BE5F-4C4B-9ACC-39430AA01517}"/>
    <cellStyle name="SAPBEXchaText 5 4" xfId="2576" xr:uid="{405C886D-085A-4D32-BD3D-2B235831CAC0}"/>
    <cellStyle name="SAPBEXchaText 6" xfId="525" xr:uid="{00000000-0005-0000-0000-000025020000}"/>
    <cellStyle name="SAPBEXchaText 6 2" xfId="1959" xr:uid="{00000000-0005-0000-0000-000026020000}"/>
    <cellStyle name="SAPBEXchaText 6 2 2" xfId="2272" xr:uid="{00000000-0005-0000-0000-000027020000}"/>
    <cellStyle name="SAPBEXchaText 6 2 2 2" xfId="3181" xr:uid="{2DEA4783-D803-42F0-B325-DAA81B71F70F}"/>
    <cellStyle name="SAPBEXchaText 6 2 3" xfId="3808" xr:uid="{1F99B946-BBEB-442B-85D6-6215F5565824}"/>
    <cellStyle name="SAPBEXchaText 6 2 4" xfId="4083" xr:uid="{5D3BD55F-8EFE-4E26-8F07-4D320FD8802B}"/>
    <cellStyle name="SAPBEXchaText 6 2 5" xfId="2868" xr:uid="{B84CF62F-2E66-489D-ACBD-BBD6FAF9399D}"/>
    <cellStyle name="SAPBEXchaText 6 3" xfId="3485" xr:uid="{D6267DA5-C3E3-40E4-81EB-0533F8C024E2}"/>
    <cellStyle name="SAPBEXchaText 6 4" xfId="2577" xr:uid="{EE0B22C9-9492-44F1-911F-E0ACB9ED38AD}"/>
    <cellStyle name="SAPBEXchaText_Приложение_1_к_7-у-о_2009_Кв_1_ФСТ" xfId="526" xr:uid="{00000000-0005-0000-0000-000028020000}"/>
    <cellStyle name="SAPBEXexcBad7" xfId="527" xr:uid="{00000000-0005-0000-0000-000029020000}"/>
    <cellStyle name="SAPBEXexcBad7 2" xfId="528" xr:uid="{00000000-0005-0000-0000-00002A020000}"/>
    <cellStyle name="SAPBEXexcBad7 2 2" xfId="1961" xr:uid="{00000000-0005-0000-0000-00002B020000}"/>
    <cellStyle name="SAPBEXexcBad7 2 2 2" xfId="2274" xr:uid="{00000000-0005-0000-0000-00002C020000}"/>
    <cellStyle name="SAPBEXexcBad7 2 2 2 2" xfId="3183" xr:uid="{1EE05C47-5C08-4166-9A1A-CD7E18C29406}"/>
    <cellStyle name="SAPBEXexcBad7 2 2 3" xfId="3810" xr:uid="{459CE7CA-2FCD-4A5E-9BFE-3FEB50113390}"/>
    <cellStyle name="SAPBEXexcBad7 2 2 4" xfId="4085" xr:uid="{984E055C-619D-4C1D-840D-5CD1FA498447}"/>
    <cellStyle name="SAPBEXexcBad7 2 2 5" xfId="2870" xr:uid="{56D64943-4A1B-42B5-B5F6-97BBB8B8AE12}"/>
    <cellStyle name="SAPBEXexcBad7 2 3" xfId="3487" xr:uid="{6D9103C7-C47C-4122-A49D-1E049D0FCB75}"/>
    <cellStyle name="SAPBEXexcBad7 2 4" xfId="2579" xr:uid="{C00AEEAF-D0EC-4D16-A2BE-F3C5F9E5B8DB}"/>
    <cellStyle name="SAPBEXexcBad7 3" xfId="529" xr:uid="{00000000-0005-0000-0000-00002D020000}"/>
    <cellStyle name="SAPBEXexcBad7 3 2" xfId="1962" xr:uid="{00000000-0005-0000-0000-00002E020000}"/>
    <cellStyle name="SAPBEXexcBad7 3 2 2" xfId="2275" xr:uid="{00000000-0005-0000-0000-00002F020000}"/>
    <cellStyle name="SAPBEXexcBad7 3 2 2 2" xfId="3184" xr:uid="{7FDFE469-A21B-41B5-A12A-C7F4163E0535}"/>
    <cellStyle name="SAPBEXexcBad7 3 2 3" xfId="3811" xr:uid="{1BD173C0-28DC-4E44-ABEA-B35218D6D908}"/>
    <cellStyle name="SAPBEXexcBad7 3 2 4" xfId="4086" xr:uid="{89307744-7E81-4613-BB6F-D3DEF70EE01E}"/>
    <cellStyle name="SAPBEXexcBad7 3 2 5" xfId="2871" xr:uid="{5603E593-CCDB-4F93-82D1-F4CCCC5EF555}"/>
    <cellStyle name="SAPBEXexcBad7 3 3" xfId="3488" xr:uid="{DF6E7AAB-CDB4-4E90-97AF-0AD64BBF0C49}"/>
    <cellStyle name="SAPBEXexcBad7 3 4" xfId="2580" xr:uid="{6EB54D4C-30CA-4EA9-BE99-9398090F781C}"/>
    <cellStyle name="SAPBEXexcBad7 4" xfId="530" xr:uid="{00000000-0005-0000-0000-000030020000}"/>
    <cellStyle name="SAPBEXexcBad7 4 2" xfId="1963" xr:uid="{00000000-0005-0000-0000-000031020000}"/>
    <cellStyle name="SAPBEXexcBad7 4 2 2" xfId="2276" xr:uid="{00000000-0005-0000-0000-000032020000}"/>
    <cellStyle name="SAPBEXexcBad7 4 2 2 2" xfId="3185" xr:uid="{EF7AC001-7383-40F5-84B9-88C67D40F008}"/>
    <cellStyle name="SAPBEXexcBad7 4 2 3" xfId="3812" xr:uid="{3D0BADC8-C2C2-4128-B7BF-A8562B6FE74D}"/>
    <cellStyle name="SAPBEXexcBad7 4 2 4" xfId="4087" xr:uid="{300239D8-D846-49F3-B31B-B2737FF25627}"/>
    <cellStyle name="SAPBEXexcBad7 4 2 5" xfId="2872" xr:uid="{21AD1528-BDBA-47B8-8436-0A0EE0D5FE42}"/>
    <cellStyle name="SAPBEXexcBad7 4 3" xfId="3489" xr:uid="{72C4DB96-FBBF-4474-A95D-105F3DCD8D95}"/>
    <cellStyle name="SAPBEXexcBad7 4 4" xfId="2581" xr:uid="{B60A7FBF-50C9-479D-9016-EB8816EFAC7E}"/>
    <cellStyle name="SAPBEXexcBad7 5" xfId="531" xr:uid="{00000000-0005-0000-0000-000033020000}"/>
    <cellStyle name="SAPBEXexcBad7 5 2" xfId="1964" xr:uid="{00000000-0005-0000-0000-000034020000}"/>
    <cellStyle name="SAPBEXexcBad7 5 2 2" xfId="2277" xr:uid="{00000000-0005-0000-0000-000035020000}"/>
    <cellStyle name="SAPBEXexcBad7 5 2 2 2" xfId="3186" xr:uid="{EA9FA4A0-2480-412B-8B45-EB95B986DA46}"/>
    <cellStyle name="SAPBEXexcBad7 5 2 3" xfId="3813" xr:uid="{1E87DF08-EE00-40B2-9D3F-96D32E8A087C}"/>
    <cellStyle name="SAPBEXexcBad7 5 2 4" xfId="4088" xr:uid="{2DAE9EBF-CDE1-47C5-BC1C-3478E52A5056}"/>
    <cellStyle name="SAPBEXexcBad7 5 2 5" xfId="2873" xr:uid="{5671820E-CABF-4B82-B804-B85E6C881F55}"/>
    <cellStyle name="SAPBEXexcBad7 5 3" xfId="3490" xr:uid="{C18D8A25-6EA7-464C-B3DD-2CB4CA6B1B57}"/>
    <cellStyle name="SAPBEXexcBad7 5 4" xfId="2582" xr:uid="{228A474D-AB78-47E4-8C13-819D7BFF3D07}"/>
    <cellStyle name="SAPBEXexcBad7 6" xfId="532" xr:uid="{00000000-0005-0000-0000-000036020000}"/>
    <cellStyle name="SAPBEXexcBad7 6 2" xfId="1965" xr:uid="{00000000-0005-0000-0000-000037020000}"/>
    <cellStyle name="SAPBEXexcBad7 6 2 2" xfId="2278" xr:uid="{00000000-0005-0000-0000-000038020000}"/>
    <cellStyle name="SAPBEXexcBad7 6 2 2 2" xfId="3187" xr:uid="{24F54315-0895-4C55-B38B-143B8C0B4A44}"/>
    <cellStyle name="SAPBEXexcBad7 6 2 3" xfId="3814" xr:uid="{3E935705-F767-44B6-9651-D530EF71E1E0}"/>
    <cellStyle name="SAPBEXexcBad7 6 2 4" xfId="4089" xr:uid="{FCDCC9FD-15F3-4983-B2C5-7E0C912C553D}"/>
    <cellStyle name="SAPBEXexcBad7 6 2 5" xfId="2874" xr:uid="{BB9A36F7-5363-47D0-B93B-335C2066BF60}"/>
    <cellStyle name="SAPBEXexcBad7 6 3" xfId="3491" xr:uid="{3B8028B5-31ED-45A6-AEE3-564FC9CF07E2}"/>
    <cellStyle name="SAPBEXexcBad7 6 4" xfId="2583" xr:uid="{FBFCC513-F5FB-43CC-A59B-646621232A45}"/>
    <cellStyle name="SAPBEXexcBad7 7" xfId="1960" xr:uid="{00000000-0005-0000-0000-000039020000}"/>
    <cellStyle name="SAPBEXexcBad7 7 2" xfId="2273" xr:uid="{00000000-0005-0000-0000-00003A020000}"/>
    <cellStyle name="SAPBEXexcBad7 7 2 2" xfId="3182" xr:uid="{01B6ADF0-43F8-458D-8392-245B30B91B35}"/>
    <cellStyle name="SAPBEXexcBad7 7 3" xfId="3809" xr:uid="{6EF220DC-1708-4917-BDE7-AEDEA69C770E}"/>
    <cellStyle name="SAPBEXexcBad7 7 4" xfId="4084" xr:uid="{16C2C0FD-F293-423B-AFBA-AFE9FB392E01}"/>
    <cellStyle name="SAPBEXexcBad7 7 5" xfId="2869" xr:uid="{47C660F4-BE7E-4C2B-97C3-0478983B6669}"/>
    <cellStyle name="SAPBEXexcBad7 8" xfId="3486" xr:uid="{6A5A39D7-26A5-4975-A84E-0D242C47B879}"/>
    <cellStyle name="SAPBEXexcBad7 9" xfId="2578" xr:uid="{2E4E78BA-045B-4288-80FC-D20E7D544DA2}"/>
    <cellStyle name="SAPBEXexcBad8" xfId="533" xr:uid="{00000000-0005-0000-0000-00003B020000}"/>
    <cellStyle name="SAPBEXexcBad8 2" xfId="534" xr:uid="{00000000-0005-0000-0000-00003C020000}"/>
    <cellStyle name="SAPBEXexcBad8 2 2" xfId="1967" xr:uid="{00000000-0005-0000-0000-00003D020000}"/>
    <cellStyle name="SAPBEXexcBad8 2 2 2" xfId="2280" xr:uid="{00000000-0005-0000-0000-00003E020000}"/>
    <cellStyle name="SAPBEXexcBad8 2 2 2 2" xfId="3189" xr:uid="{45E2F71C-493C-46D4-8352-9A1EEE345CFC}"/>
    <cellStyle name="SAPBEXexcBad8 2 2 3" xfId="3816" xr:uid="{CD25D0CF-2003-4EAC-9E87-F217C96AE98D}"/>
    <cellStyle name="SAPBEXexcBad8 2 2 4" xfId="4091" xr:uid="{21CACF83-8462-4DCE-BC3A-884590010851}"/>
    <cellStyle name="SAPBEXexcBad8 2 2 5" xfId="2876" xr:uid="{267DE238-EEE4-459D-B466-7A2F731C56E0}"/>
    <cellStyle name="SAPBEXexcBad8 2 3" xfId="3493" xr:uid="{D44CC378-5812-4EC8-9159-731CDAFDF1E5}"/>
    <cellStyle name="SAPBEXexcBad8 2 4" xfId="2585" xr:uid="{1D21F40C-D3E4-4160-8509-EEAB4BECD670}"/>
    <cellStyle name="SAPBEXexcBad8 3" xfId="535" xr:uid="{00000000-0005-0000-0000-00003F020000}"/>
    <cellStyle name="SAPBEXexcBad8 3 2" xfId="1968" xr:uid="{00000000-0005-0000-0000-000040020000}"/>
    <cellStyle name="SAPBEXexcBad8 3 2 2" xfId="2281" xr:uid="{00000000-0005-0000-0000-000041020000}"/>
    <cellStyle name="SAPBEXexcBad8 3 2 2 2" xfId="3190" xr:uid="{A21BA4E0-E19F-46A2-BD7E-F63A395CE02A}"/>
    <cellStyle name="SAPBEXexcBad8 3 2 3" xfId="3817" xr:uid="{8DB6943A-BC6D-47FA-A569-5E49327C35EE}"/>
    <cellStyle name="SAPBEXexcBad8 3 2 4" xfId="4092" xr:uid="{469071FE-497F-40A5-B438-B683271E4F2D}"/>
    <cellStyle name="SAPBEXexcBad8 3 2 5" xfId="2877" xr:uid="{CFE22F1B-841C-43E9-B530-13C35C40C8EC}"/>
    <cellStyle name="SAPBEXexcBad8 3 3" xfId="3494" xr:uid="{AE5FAF11-601B-4F27-8E97-3C3B31C44B53}"/>
    <cellStyle name="SAPBEXexcBad8 3 4" xfId="2586" xr:uid="{EF694F96-AD29-4697-8010-056861435701}"/>
    <cellStyle name="SAPBEXexcBad8 4" xfId="536" xr:uid="{00000000-0005-0000-0000-000042020000}"/>
    <cellStyle name="SAPBEXexcBad8 4 2" xfId="1969" xr:uid="{00000000-0005-0000-0000-000043020000}"/>
    <cellStyle name="SAPBEXexcBad8 4 2 2" xfId="2282" xr:uid="{00000000-0005-0000-0000-000044020000}"/>
    <cellStyle name="SAPBEXexcBad8 4 2 2 2" xfId="3191" xr:uid="{77B24449-8FF1-4C76-BC9C-1F849B9BF813}"/>
    <cellStyle name="SAPBEXexcBad8 4 2 3" xfId="3818" xr:uid="{1A1A7B06-263B-4A12-A703-6A88D70242E6}"/>
    <cellStyle name="SAPBEXexcBad8 4 2 4" xfId="4093" xr:uid="{055D1DA1-7D2A-4895-B8F2-1DC3904B8070}"/>
    <cellStyle name="SAPBEXexcBad8 4 2 5" xfId="2878" xr:uid="{727A60B7-4DB6-4F4B-B502-1EAA9FC97912}"/>
    <cellStyle name="SAPBEXexcBad8 4 3" xfId="3495" xr:uid="{6F2FC008-67D3-4677-80D1-7229362DA800}"/>
    <cellStyle name="SAPBEXexcBad8 4 4" xfId="2587" xr:uid="{B6DF3EFA-3AF3-4CA9-8FBE-B487E3A7864B}"/>
    <cellStyle name="SAPBEXexcBad8 5" xfId="537" xr:uid="{00000000-0005-0000-0000-000045020000}"/>
    <cellStyle name="SAPBEXexcBad8 5 2" xfId="1970" xr:uid="{00000000-0005-0000-0000-000046020000}"/>
    <cellStyle name="SAPBEXexcBad8 5 2 2" xfId="2283" xr:uid="{00000000-0005-0000-0000-000047020000}"/>
    <cellStyle name="SAPBEXexcBad8 5 2 2 2" xfId="3192" xr:uid="{8B16F58A-E959-439E-AC93-AD8465D49CEB}"/>
    <cellStyle name="SAPBEXexcBad8 5 2 3" xfId="3819" xr:uid="{E0D43398-8266-4E49-B350-C0C8A2BA424B}"/>
    <cellStyle name="SAPBEXexcBad8 5 2 4" xfId="4094" xr:uid="{A4740E3F-B5CB-4DBA-BADE-AA3362C6FE21}"/>
    <cellStyle name="SAPBEXexcBad8 5 2 5" xfId="2879" xr:uid="{6CBD18DF-11C2-474B-B121-927742DEB2A5}"/>
    <cellStyle name="SAPBEXexcBad8 5 3" xfId="3496" xr:uid="{D4B5652E-01CD-481E-BA28-3BF4444FF627}"/>
    <cellStyle name="SAPBEXexcBad8 5 4" xfId="2588" xr:uid="{7E67D841-5A8C-4FAD-8205-72C705A1466D}"/>
    <cellStyle name="SAPBEXexcBad8 6" xfId="538" xr:uid="{00000000-0005-0000-0000-000048020000}"/>
    <cellStyle name="SAPBEXexcBad8 6 2" xfId="1971" xr:uid="{00000000-0005-0000-0000-000049020000}"/>
    <cellStyle name="SAPBEXexcBad8 6 2 2" xfId="2284" xr:uid="{00000000-0005-0000-0000-00004A020000}"/>
    <cellStyle name="SAPBEXexcBad8 6 2 2 2" xfId="3193" xr:uid="{0FCB98BA-7BDE-499A-AF83-8953D6B0B750}"/>
    <cellStyle name="SAPBEXexcBad8 6 2 3" xfId="3820" xr:uid="{89F9A4F7-DC0A-46F5-9F95-C13F15CB697F}"/>
    <cellStyle name="SAPBEXexcBad8 6 2 4" xfId="4095" xr:uid="{1CD1B14B-D457-428E-9C7C-1CD07930DF49}"/>
    <cellStyle name="SAPBEXexcBad8 6 2 5" xfId="2880" xr:uid="{443FFF16-74F0-4691-8679-8F932A99511F}"/>
    <cellStyle name="SAPBEXexcBad8 6 3" xfId="3497" xr:uid="{FE442E12-C314-4584-8519-362D299C6900}"/>
    <cellStyle name="SAPBEXexcBad8 6 4" xfId="2589" xr:uid="{C2BD2107-01BA-4E83-B253-60292F7834AF}"/>
    <cellStyle name="SAPBEXexcBad8 7" xfId="1966" xr:uid="{00000000-0005-0000-0000-00004B020000}"/>
    <cellStyle name="SAPBEXexcBad8 7 2" xfId="2279" xr:uid="{00000000-0005-0000-0000-00004C020000}"/>
    <cellStyle name="SAPBEXexcBad8 7 2 2" xfId="3188" xr:uid="{8480DC50-10EF-49B0-8181-35153D3829DD}"/>
    <cellStyle name="SAPBEXexcBad8 7 3" xfId="3815" xr:uid="{1D565D73-C5E8-44B9-8DC6-215E2D963E2E}"/>
    <cellStyle name="SAPBEXexcBad8 7 4" xfId="4090" xr:uid="{9DDFAC83-078C-46FA-99E9-02AE0E964464}"/>
    <cellStyle name="SAPBEXexcBad8 7 5" xfId="2875" xr:uid="{C0E49787-2D76-4D27-B345-60C36C05C346}"/>
    <cellStyle name="SAPBEXexcBad8 8" xfId="3492" xr:uid="{7D445500-23AD-4933-A915-4B1A0AA596E2}"/>
    <cellStyle name="SAPBEXexcBad8 9" xfId="2584" xr:uid="{F26BF138-31BD-4AB2-A925-0D5E9E99C5E2}"/>
    <cellStyle name="SAPBEXexcBad9" xfId="539" xr:uid="{00000000-0005-0000-0000-00004D020000}"/>
    <cellStyle name="SAPBEXexcBad9 2" xfId="540" xr:uid="{00000000-0005-0000-0000-00004E020000}"/>
    <cellStyle name="SAPBEXexcBad9 2 2" xfId="1973" xr:uid="{00000000-0005-0000-0000-00004F020000}"/>
    <cellStyle name="SAPBEXexcBad9 2 2 2" xfId="2286" xr:uid="{00000000-0005-0000-0000-000050020000}"/>
    <cellStyle name="SAPBEXexcBad9 2 2 2 2" xfId="3195" xr:uid="{11983009-4A2D-4BA5-BEEB-E85CEDCE0E57}"/>
    <cellStyle name="SAPBEXexcBad9 2 2 3" xfId="3822" xr:uid="{6A43051A-68D1-45FB-B4D3-9E32BCE80B7C}"/>
    <cellStyle name="SAPBEXexcBad9 2 2 4" xfId="4097" xr:uid="{D1EE775E-DA81-45E0-8D77-EF776CD086A2}"/>
    <cellStyle name="SAPBEXexcBad9 2 2 5" xfId="2882" xr:uid="{9F04F844-8216-4FB1-ACC5-EE8DCEC49897}"/>
    <cellStyle name="SAPBEXexcBad9 2 3" xfId="3499" xr:uid="{73598041-7D45-4AA6-9F91-0C7EDEC7604A}"/>
    <cellStyle name="SAPBEXexcBad9 2 4" xfId="2591" xr:uid="{ADA27DCD-E30A-4DA0-8E6E-5887FC6D2A41}"/>
    <cellStyle name="SAPBEXexcBad9 3" xfId="541" xr:uid="{00000000-0005-0000-0000-000051020000}"/>
    <cellStyle name="SAPBEXexcBad9 3 2" xfId="1974" xr:uid="{00000000-0005-0000-0000-000052020000}"/>
    <cellStyle name="SAPBEXexcBad9 3 2 2" xfId="2287" xr:uid="{00000000-0005-0000-0000-000053020000}"/>
    <cellStyle name="SAPBEXexcBad9 3 2 2 2" xfId="3196" xr:uid="{25F13D8D-4D2F-45A7-A303-B44FD54B93EE}"/>
    <cellStyle name="SAPBEXexcBad9 3 2 3" xfId="3823" xr:uid="{F7A1315C-DA5E-4A47-A99A-FCF9EEF64C8A}"/>
    <cellStyle name="SAPBEXexcBad9 3 2 4" xfId="4098" xr:uid="{A69FC9C7-ECD3-43ED-AA68-71ABCE17AC8A}"/>
    <cellStyle name="SAPBEXexcBad9 3 2 5" xfId="2883" xr:uid="{3F5240CD-90A9-4487-8A6C-B953F24EA7F4}"/>
    <cellStyle name="SAPBEXexcBad9 3 3" xfId="3500" xr:uid="{0B36BA84-9814-4D49-B94F-FD2702A5CB68}"/>
    <cellStyle name="SAPBEXexcBad9 3 4" xfId="2592" xr:uid="{FC50D6EB-8783-421D-8BAF-5BD8EBBD2313}"/>
    <cellStyle name="SAPBEXexcBad9 4" xfId="542" xr:uid="{00000000-0005-0000-0000-000054020000}"/>
    <cellStyle name="SAPBEXexcBad9 4 2" xfId="1975" xr:uid="{00000000-0005-0000-0000-000055020000}"/>
    <cellStyle name="SAPBEXexcBad9 4 2 2" xfId="2288" xr:uid="{00000000-0005-0000-0000-000056020000}"/>
    <cellStyle name="SAPBEXexcBad9 4 2 2 2" xfId="3197" xr:uid="{633599D3-2395-4767-9B65-D0C534AC5BD8}"/>
    <cellStyle name="SAPBEXexcBad9 4 2 3" xfId="3824" xr:uid="{BFC762AE-3511-4D8A-86A0-5D6480CEA80F}"/>
    <cellStyle name="SAPBEXexcBad9 4 2 4" xfId="4099" xr:uid="{C77FBE4F-9BB1-495B-A0A9-88D55AC6BBFE}"/>
    <cellStyle name="SAPBEXexcBad9 4 2 5" xfId="2884" xr:uid="{9323AD78-1A11-4C64-B58D-8141505DD6AF}"/>
    <cellStyle name="SAPBEXexcBad9 4 3" xfId="3501" xr:uid="{BA4C2527-7211-4576-80C1-E1C81BB1D1F5}"/>
    <cellStyle name="SAPBEXexcBad9 4 4" xfId="2593" xr:uid="{F29079AE-8C0E-434F-8FE0-0715A999E3AF}"/>
    <cellStyle name="SAPBEXexcBad9 5" xfId="543" xr:uid="{00000000-0005-0000-0000-000057020000}"/>
    <cellStyle name="SAPBEXexcBad9 5 2" xfId="1976" xr:uid="{00000000-0005-0000-0000-000058020000}"/>
    <cellStyle name="SAPBEXexcBad9 5 2 2" xfId="2289" xr:uid="{00000000-0005-0000-0000-000059020000}"/>
    <cellStyle name="SAPBEXexcBad9 5 2 2 2" xfId="3198" xr:uid="{2454A69B-F55F-4AC9-842C-5645AE86ACDB}"/>
    <cellStyle name="SAPBEXexcBad9 5 2 3" xfId="3825" xr:uid="{5CE406E2-70A7-4C30-8586-D2653773254E}"/>
    <cellStyle name="SAPBEXexcBad9 5 2 4" xfId="4100" xr:uid="{6F0AE781-345F-409F-85A4-A9E1094A08F4}"/>
    <cellStyle name="SAPBEXexcBad9 5 2 5" xfId="2885" xr:uid="{BE2DA33E-DCCC-4696-966E-7198F8F510FD}"/>
    <cellStyle name="SAPBEXexcBad9 5 3" xfId="3502" xr:uid="{339E586A-802A-4593-BC7E-8482C1E04987}"/>
    <cellStyle name="SAPBEXexcBad9 5 4" xfId="2594" xr:uid="{655A230E-344E-456C-88CD-607D83D84389}"/>
    <cellStyle name="SAPBEXexcBad9 6" xfId="544" xr:uid="{00000000-0005-0000-0000-00005A020000}"/>
    <cellStyle name="SAPBEXexcBad9 6 2" xfId="1977" xr:uid="{00000000-0005-0000-0000-00005B020000}"/>
    <cellStyle name="SAPBEXexcBad9 6 2 2" xfId="2290" xr:uid="{00000000-0005-0000-0000-00005C020000}"/>
    <cellStyle name="SAPBEXexcBad9 6 2 2 2" xfId="3199" xr:uid="{5DC8BAC2-4A89-4154-ADC3-B7F6703B4FAB}"/>
    <cellStyle name="SAPBEXexcBad9 6 2 3" xfId="3826" xr:uid="{A2DB0291-CB66-406A-BAC8-8F9FA19C9BE6}"/>
    <cellStyle name="SAPBEXexcBad9 6 2 4" xfId="4101" xr:uid="{A0215849-CDD1-4DD1-A211-A2B8FC8998F9}"/>
    <cellStyle name="SAPBEXexcBad9 6 2 5" xfId="2886" xr:uid="{46441629-E583-4276-9F27-C47D88CCFE1B}"/>
    <cellStyle name="SAPBEXexcBad9 6 3" xfId="3503" xr:uid="{96514B27-9DFC-42F9-B18C-800ABDEDA490}"/>
    <cellStyle name="SAPBEXexcBad9 6 4" xfId="2595" xr:uid="{F9386931-77D0-4B11-AD76-7E10C85067EC}"/>
    <cellStyle name="SAPBEXexcBad9 7" xfId="1972" xr:uid="{00000000-0005-0000-0000-00005D020000}"/>
    <cellStyle name="SAPBEXexcBad9 7 2" xfId="2285" xr:uid="{00000000-0005-0000-0000-00005E020000}"/>
    <cellStyle name="SAPBEXexcBad9 7 2 2" xfId="3194" xr:uid="{B1453ECA-F5DA-4C60-99A0-830C1993D0E0}"/>
    <cellStyle name="SAPBEXexcBad9 7 3" xfId="3821" xr:uid="{BC22AFB6-383F-4949-B842-AC4DFBA4E8D5}"/>
    <cellStyle name="SAPBEXexcBad9 7 4" xfId="4096" xr:uid="{2B7FD36F-0B66-43F1-A11E-A2C523CB335B}"/>
    <cellStyle name="SAPBEXexcBad9 7 5" xfId="2881" xr:uid="{33F86583-E0A2-4B2E-B1EA-D22BBACCF2B5}"/>
    <cellStyle name="SAPBEXexcBad9 8" xfId="3498" xr:uid="{582B50BE-35B3-4352-B7C5-DDC926683739}"/>
    <cellStyle name="SAPBEXexcBad9 9" xfId="2590" xr:uid="{E8FD33A2-51FC-40F3-A3B6-979949F2553B}"/>
    <cellStyle name="SAPBEXexcCritical4" xfId="545" xr:uid="{00000000-0005-0000-0000-00005F020000}"/>
    <cellStyle name="SAPBEXexcCritical4 2" xfId="546" xr:uid="{00000000-0005-0000-0000-000060020000}"/>
    <cellStyle name="SAPBEXexcCritical4 2 2" xfId="1979" xr:uid="{00000000-0005-0000-0000-000061020000}"/>
    <cellStyle name="SAPBEXexcCritical4 2 2 2" xfId="2292" xr:uid="{00000000-0005-0000-0000-000062020000}"/>
    <cellStyle name="SAPBEXexcCritical4 2 2 2 2" xfId="3201" xr:uid="{A6A25DF0-B28E-4E7A-A3FB-A1E862E3946C}"/>
    <cellStyle name="SAPBEXexcCritical4 2 2 3" xfId="3828" xr:uid="{71EEC1A1-C6C5-4ADC-B613-275301E11359}"/>
    <cellStyle name="SAPBEXexcCritical4 2 2 4" xfId="4103" xr:uid="{C3F79126-ADF6-43C7-926D-E0412F93C473}"/>
    <cellStyle name="SAPBEXexcCritical4 2 2 5" xfId="2888" xr:uid="{C2C8FC20-CDFE-420B-8687-727744A88808}"/>
    <cellStyle name="SAPBEXexcCritical4 2 3" xfId="3505" xr:uid="{58B8EF10-0BF2-4287-B522-E694F52C8C90}"/>
    <cellStyle name="SAPBEXexcCritical4 2 4" xfId="2597" xr:uid="{4D2C02AE-99C5-48D4-AE85-FB04D4A28D0A}"/>
    <cellStyle name="SAPBEXexcCritical4 3" xfId="547" xr:uid="{00000000-0005-0000-0000-000063020000}"/>
    <cellStyle name="SAPBEXexcCritical4 3 2" xfId="1980" xr:uid="{00000000-0005-0000-0000-000064020000}"/>
    <cellStyle name="SAPBEXexcCritical4 3 2 2" xfId="2293" xr:uid="{00000000-0005-0000-0000-000065020000}"/>
    <cellStyle name="SAPBEXexcCritical4 3 2 2 2" xfId="3202" xr:uid="{63DF7D7A-6248-4AFC-823B-A62ACDD0D419}"/>
    <cellStyle name="SAPBEXexcCritical4 3 2 3" xfId="3829" xr:uid="{2B49AA03-60AC-4D0C-8FA2-38F84214E96E}"/>
    <cellStyle name="SAPBEXexcCritical4 3 2 4" xfId="4104" xr:uid="{0426152A-78E9-488B-BB01-07C1472556A9}"/>
    <cellStyle name="SAPBEXexcCritical4 3 2 5" xfId="2889" xr:uid="{C8CB9B7A-E27A-4050-B385-6A40572AB914}"/>
    <cellStyle name="SAPBEXexcCritical4 3 3" xfId="3506" xr:uid="{0473109B-6EF6-4117-B2E9-B35C4C6A71F2}"/>
    <cellStyle name="SAPBEXexcCritical4 3 4" xfId="2598" xr:uid="{1EF1911F-40DD-47E1-BA5E-042B809827B1}"/>
    <cellStyle name="SAPBEXexcCritical4 4" xfId="548" xr:uid="{00000000-0005-0000-0000-000066020000}"/>
    <cellStyle name="SAPBEXexcCritical4 4 2" xfId="1981" xr:uid="{00000000-0005-0000-0000-000067020000}"/>
    <cellStyle name="SAPBEXexcCritical4 4 2 2" xfId="2294" xr:uid="{00000000-0005-0000-0000-000068020000}"/>
    <cellStyle name="SAPBEXexcCritical4 4 2 2 2" xfId="3203" xr:uid="{FB7241DE-0A37-400D-B39D-B1A1868BA176}"/>
    <cellStyle name="SAPBEXexcCritical4 4 2 3" xfId="3830" xr:uid="{0C6AD8DC-7CCA-494D-B899-79106FFE15FC}"/>
    <cellStyle name="SAPBEXexcCritical4 4 2 4" xfId="4105" xr:uid="{806A2F92-ECB6-4920-82F4-C4A5F45E796E}"/>
    <cellStyle name="SAPBEXexcCritical4 4 2 5" xfId="2890" xr:uid="{7536B7D0-3DE5-47BE-8686-0262E09C2AEA}"/>
    <cellStyle name="SAPBEXexcCritical4 4 3" xfId="3507" xr:uid="{7590C9E3-553F-470F-86AD-92A17C58568D}"/>
    <cellStyle name="SAPBEXexcCritical4 4 4" xfId="2599" xr:uid="{7E48652D-1913-40E7-8733-E08B459371F8}"/>
    <cellStyle name="SAPBEXexcCritical4 5" xfId="549" xr:uid="{00000000-0005-0000-0000-000069020000}"/>
    <cellStyle name="SAPBEXexcCritical4 5 2" xfId="1982" xr:uid="{00000000-0005-0000-0000-00006A020000}"/>
    <cellStyle name="SAPBEXexcCritical4 5 2 2" xfId="2295" xr:uid="{00000000-0005-0000-0000-00006B020000}"/>
    <cellStyle name="SAPBEXexcCritical4 5 2 2 2" xfId="3204" xr:uid="{4BBB5E3E-78B5-42B0-95F5-F947B33E625C}"/>
    <cellStyle name="SAPBEXexcCritical4 5 2 3" xfId="3831" xr:uid="{6B7E66AB-4ED5-4EBB-A158-4F30E22E9A54}"/>
    <cellStyle name="SAPBEXexcCritical4 5 2 4" xfId="4106" xr:uid="{8A7835CF-EA95-464B-B33E-63B9F0EDAAAD}"/>
    <cellStyle name="SAPBEXexcCritical4 5 2 5" xfId="2891" xr:uid="{E9F83234-D1B7-43B5-BEE6-06C68B661D8A}"/>
    <cellStyle name="SAPBEXexcCritical4 5 3" xfId="3508" xr:uid="{B0790875-30CA-42C3-8975-DB2D91BA859C}"/>
    <cellStyle name="SAPBEXexcCritical4 5 4" xfId="2600" xr:uid="{0FD0FF59-8612-4447-8B21-27CF65DD9EB2}"/>
    <cellStyle name="SAPBEXexcCritical4 6" xfId="550" xr:uid="{00000000-0005-0000-0000-00006C020000}"/>
    <cellStyle name="SAPBEXexcCritical4 6 2" xfId="1983" xr:uid="{00000000-0005-0000-0000-00006D020000}"/>
    <cellStyle name="SAPBEXexcCritical4 6 2 2" xfId="2296" xr:uid="{00000000-0005-0000-0000-00006E020000}"/>
    <cellStyle name="SAPBEXexcCritical4 6 2 2 2" xfId="3205" xr:uid="{B727D9BC-E34D-47B7-B961-D56B8DF5D2A3}"/>
    <cellStyle name="SAPBEXexcCritical4 6 2 3" xfId="3832" xr:uid="{4BD22DEB-9CA0-4062-819B-F9E88BB91356}"/>
    <cellStyle name="SAPBEXexcCritical4 6 2 4" xfId="4107" xr:uid="{CCDE8746-68A8-499E-893B-79347ACAE1BE}"/>
    <cellStyle name="SAPBEXexcCritical4 6 2 5" xfId="2892" xr:uid="{D5E2FAEA-27C6-4516-939B-58A4A5AD4730}"/>
    <cellStyle name="SAPBEXexcCritical4 6 3" xfId="3509" xr:uid="{08CF7F65-C85A-402A-AB7D-5EF4950AA2FC}"/>
    <cellStyle name="SAPBEXexcCritical4 6 4" xfId="2601" xr:uid="{D3E65AEF-A3B7-4E2F-AB35-E612BEB63B4C}"/>
    <cellStyle name="SAPBEXexcCritical4 7" xfId="1978" xr:uid="{00000000-0005-0000-0000-00006F020000}"/>
    <cellStyle name="SAPBEXexcCritical4 7 2" xfId="2291" xr:uid="{00000000-0005-0000-0000-000070020000}"/>
    <cellStyle name="SAPBEXexcCritical4 7 2 2" xfId="3200" xr:uid="{4CDDFCE6-1B77-463F-9BF2-D1D35E26C890}"/>
    <cellStyle name="SAPBEXexcCritical4 7 3" xfId="3827" xr:uid="{7C105143-CDC6-4767-A216-B1C58B9E34DF}"/>
    <cellStyle name="SAPBEXexcCritical4 7 4" xfId="4102" xr:uid="{9EAFA60D-F6C8-4CDD-9391-24444D2BC35D}"/>
    <cellStyle name="SAPBEXexcCritical4 7 5" xfId="2887" xr:uid="{881F937B-031E-4BAC-BCB3-AAC2C9C8F1E6}"/>
    <cellStyle name="SAPBEXexcCritical4 8" xfId="3504" xr:uid="{6820B9F9-4476-44D7-B155-D26C794BC51D}"/>
    <cellStyle name="SAPBEXexcCritical4 9" xfId="2596" xr:uid="{5106F4A9-FBEE-4A02-A6BB-19495EA72FF1}"/>
    <cellStyle name="SAPBEXexcCritical5" xfId="551" xr:uid="{00000000-0005-0000-0000-000071020000}"/>
    <cellStyle name="SAPBEXexcCritical5 2" xfId="552" xr:uid="{00000000-0005-0000-0000-000072020000}"/>
    <cellStyle name="SAPBEXexcCritical5 2 2" xfId="1985" xr:uid="{00000000-0005-0000-0000-000073020000}"/>
    <cellStyle name="SAPBEXexcCritical5 2 2 2" xfId="2298" xr:uid="{00000000-0005-0000-0000-000074020000}"/>
    <cellStyle name="SAPBEXexcCritical5 2 2 2 2" xfId="3207" xr:uid="{84BE613F-AF0D-4466-BB82-3248DE2156AC}"/>
    <cellStyle name="SAPBEXexcCritical5 2 2 3" xfId="3834" xr:uid="{19B211A4-709C-43D4-80B2-421529331F2C}"/>
    <cellStyle name="SAPBEXexcCritical5 2 2 4" xfId="4109" xr:uid="{35B8D599-4361-46B3-927B-9F3C7DFED9F2}"/>
    <cellStyle name="SAPBEXexcCritical5 2 2 5" xfId="2894" xr:uid="{504DA9E9-BDAE-426B-9097-0A364C1EE692}"/>
    <cellStyle name="SAPBEXexcCritical5 2 3" xfId="3511" xr:uid="{13753FD0-D258-44D1-B45E-6DDEF329A7E5}"/>
    <cellStyle name="SAPBEXexcCritical5 2 4" xfId="2603" xr:uid="{9B11B6E4-B583-4A3F-803A-B77AC9598909}"/>
    <cellStyle name="SAPBEXexcCritical5 3" xfId="553" xr:uid="{00000000-0005-0000-0000-000075020000}"/>
    <cellStyle name="SAPBEXexcCritical5 3 2" xfId="1986" xr:uid="{00000000-0005-0000-0000-000076020000}"/>
    <cellStyle name="SAPBEXexcCritical5 3 2 2" xfId="2299" xr:uid="{00000000-0005-0000-0000-000077020000}"/>
    <cellStyle name="SAPBEXexcCritical5 3 2 2 2" xfId="3208" xr:uid="{49C9F193-C8BF-44A5-9696-685DCCC73E87}"/>
    <cellStyle name="SAPBEXexcCritical5 3 2 3" xfId="3835" xr:uid="{A8D940B8-5177-4D67-B59C-A614C7438218}"/>
    <cellStyle name="SAPBEXexcCritical5 3 2 4" xfId="4110" xr:uid="{D4790E0A-89EC-4A83-A2E9-5AB177D16C9F}"/>
    <cellStyle name="SAPBEXexcCritical5 3 2 5" xfId="2895" xr:uid="{243FCBF0-BACF-4A2C-A188-8A546FB2ED99}"/>
    <cellStyle name="SAPBEXexcCritical5 3 3" xfId="3512" xr:uid="{BC471751-2618-4093-9C5F-980B1A643373}"/>
    <cellStyle name="SAPBEXexcCritical5 3 4" xfId="2604" xr:uid="{7B5F8274-4E6D-4D87-AEAD-EA5231A3CF4E}"/>
    <cellStyle name="SAPBEXexcCritical5 4" xfId="554" xr:uid="{00000000-0005-0000-0000-000078020000}"/>
    <cellStyle name="SAPBEXexcCritical5 4 2" xfId="1987" xr:uid="{00000000-0005-0000-0000-000079020000}"/>
    <cellStyle name="SAPBEXexcCritical5 4 2 2" xfId="2300" xr:uid="{00000000-0005-0000-0000-00007A020000}"/>
    <cellStyle name="SAPBEXexcCritical5 4 2 2 2" xfId="3209" xr:uid="{CD2C1B2F-C942-4665-AB54-0E6805E74547}"/>
    <cellStyle name="SAPBEXexcCritical5 4 2 3" xfId="3836" xr:uid="{C6FE79F4-7507-4FF0-A545-BBBF364E0EB2}"/>
    <cellStyle name="SAPBEXexcCritical5 4 2 4" xfId="4111" xr:uid="{6626C0F7-6FD7-42CC-B3E5-F4C1DF06A340}"/>
    <cellStyle name="SAPBEXexcCritical5 4 2 5" xfId="2896" xr:uid="{D710A34E-DEDC-47FA-A74E-665B648F587E}"/>
    <cellStyle name="SAPBEXexcCritical5 4 3" xfId="3513" xr:uid="{DF5DD20F-8669-4176-8777-DEDE9896E859}"/>
    <cellStyle name="SAPBEXexcCritical5 4 4" xfId="2605" xr:uid="{3C7CFF7E-7BC0-405A-B63B-F20A87F95CD4}"/>
    <cellStyle name="SAPBEXexcCritical5 5" xfId="555" xr:uid="{00000000-0005-0000-0000-00007B020000}"/>
    <cellStyle name="SAPBEXexcCritical5 5 2" xfId="1988" xr:uid="{00000000-0005-0000-0000-00007C020000}"/>
    <cellStyle name="SAPBEXexcCritical5 5 2 2" xfId="2301" xr:uid="{00000000-0005-0000-0000-00007D020000}"/>
    <cellStyle name="SAPBEXexcCritical5 5 2 2 2" xfId="3210" xr:uid="{78881531-E582-4913-8930-0732A923308A}"/>
    <cellStyle name="SAPBEXexcCritical5 5 2 3" xfId="3837" xr:uid="{13B138FC-3EA2-4BDD-B349-8621862D16BB}"/>
    <cellStyle name="SAPBEXexcCritical5 5 2 4" xfId="4112" xr:uid="{C38D45F8-932C-44FC-96C1-BBE8A5113BE4}"/>
    <cellStyle name="SAPBEXexcCritical5 5 2 5" xfId="2897" xr:uid="{77370DAA-4234-45AF-BE3A-84924B90AA83}"/>
    <cellStyle name="SAPBEXexcCritical5 5 3" xfId="3514" xr:uid="{EC206F57-8FFE-4401-AA93-4328C98D49A1}"/>
    <cellStyle name="SAPBEXexcCritical5 5 4" xfId="2606" xr:uid="{0C5B39D9-FE76-453F-A7A5-8CDDD0E52D72}"/>
    <cellStyle name="SAPBEXexcCritical5 6" xfId="556" xr:uid="{00000000-0005-0000-0000-00007E020000}"/>
    <cellStyle name="SAPBEXexcCritical5 6 2" xfId="1989" xr:uid="{00000000-0005-0000-0000-00007F020000}"/>
    <cellStyle name="SAPBEXexcCritical5 6 2 2" xfId="2302" xr:uid="{00000000-0005-0000-0000-000080020000}"/>
    <cellStyle name="SAPBEXexcCritical5 6 2 2 2" xfId="3211" xr:uid="{0E4BC840-2085-4F0F-862B-18ECFE1B645A}"/>
    <cellStyle name="SAPBEXexcCritical5 6 2 3" xfId="3838" xr:uid="{C09380BF-BBD4-4C74-8D53-C703038CDCEF}"/>
    <cellStyle name="SAPBEXexcCritical5 6 2 4" xfId="4113" xr:uid="{CFED613B-6FD5-4B40-8C72-E0BBA68AEF1B}"/>
    <cellStyle name="SAPBEXexcCritical5 6 2 5" xfId="2898" xr:uid="{17C66352-29F5-4297-BE16-A83D966D9E26}"/>
    <cellStyle name="SAPBEXexcCritical5 6 3" xfId="3515" xr:uid="{A55B344A-9D03-43F7-9B7A-D2394A430004}"/>
    <cellStyle name="SAPBEXexcCritical5 6 4" xfId="2607" xr:uid="{36CE8B03-816D-4069-8DFD-FA4369FE496F}"/>
    <cellStyle name="SAPBEXexcCritical5 7" xfId="1984" xr:uid="{00000000-0005-0000-0000-000081020000}"/>
    <cellStyle name="SAPBEXexcCritical5 7 2" xfId="2297" xr:uid="{00000000-0005-0000-0000-000082020000}"/>
    <cellStyle name="SAPBEXexcCritical5 7 2 2" xfId="3206" xr:uid="{EB001988-61FE-4006-925C-0D13B1346D38}"/>
    <cellStyle name="SAPBEXexcCritical5 7 3" xfId="3833" xr:uid="{A7467502-EEC7-44D5-8C60-103C7493E672}"/>
    <cellStyle name="SAPBEXexcCritical5 7 4" xfId="4108" xr:uid="{9A25F6B4-ECE0-4165-A76D-33EAB55985D8}"/>
    <cellStyle name="SAPBEXexcCritical5 7 5" xfId="2893" xr:uid="{62D392F0-866B-4E88-9887-8E9580330AAC}"/>
    <cellStyle name="SAPBEXexcCritical5 8" xfId="3510" xr:uid="{346A3F3B-9C9F-4F1F-A57C-206835ABBD71}"/>
    <cellStyle name="SAPBEXexcCritical5 9" xfId="2602" xr:uid="{3E5F7B2E-1BF5-4EA9-A8AB-46C324C28297}"/>
    <cellStyle name="SAPBEXexcCritical6" xfId="557" xr:uid="{00000000-0005-0000-0000-000083020000}"/>
    <cellStyle name="SAPBEXexcCritical6 2" xfId="558" xr:uid="{00000000-0005-0000-0000-000084020000}"/>
    <cellStyle name="SAPBEXexcCritical6 2 2" xfId="1991" xr:uid="{00000000-0005-0000-0000-000085020000}"/>
    <cellStyle name="SAPBEXexcCritical6 2 2 2" xfId="2304" xr:uid="{00000000-0005-0000-0000-000086020000}"/>
    <cellStyle name="SAPBEXexcCritical6 2 2 2 2" xfId="3213" xr:uid="{1A52F558-6E2F-49CD-8ECA-5FE77F7B848D}"/>
    <cellStyle name="SAPBEXexcCritical6 2 2 3" xfId="3840" xr:uid="{68E75556-F8F9-4703-938A-FB56F6B6DE10}"/>
    <cellStyle name="SAPBEXexcCritical6 2 2 4" xfId="4115" xr:uid="{BA0D0545-E453-4235-ADC6-058C9C012D44}"/>
    <cellStyle name="SAPBEXexcCritical6 2 2 5" xfId="2900" xr:uid="{57E2C64A-5F2E-4BD5-A648-300A35A21DB0}"/>
    <cellStyle name="SAPBEXexcCritical6 2 3" xfId="3517" xr:uid="{8735D9F8-9848-4297-BD1A-CF4528DFE200}"/>
    <cellStyle name="SAPBEXexcCritical6 2 4" xfId="2609" xr:uid="{CE1A47A7-1DFC-407A-AE7A-61C9E8F19F54}"/>
    <cellStyle name="SAPBEXexcCritical6 3" xfId="559" xr:uid="{00000000-0005-0000-0000-000087020000}"/>
    <cellStyle name="SAPBEXexcCritical6 3 2" xfId="1992" xr:uid="{00000000-0005-0000-0000-000088020000}"/>
    <cellStyle name="SAPBEXexcCritical6 3 2 2" xfId="2305" xr:uid="{00000000-0005-0000-0000-000089020000}"/>
    <cellStyle name="SAPBEXexcCritical6 3 2 2 2" xfId="3214" xr:uid="{830E67B4-A07B-4905-9B5F-670C1C9A9A68}"/>
    <cellStyle name="SAPBEXexcCritical6 3 2 3" xfId="3841" xr:uid="{FD1CC128-0005-4744-A2C3-0F0E2B063D93}"/>
    <cellStyle name="SAPBEXexcCritical6 3 2 4" xfId="4116" xr:uid="{07CFDA68-9D8B-4F95-8B32-C981B07F9B8F}"/>
    <cellStyle name="SAPBEXexcCritical6 3 2 5" xfId="2901" xr:uid="{AC2DF4B8-6174-4F2A-96DA-CD0B644CF5F1}"/>
    <cellStyle name="SAPBEXexcCritical6 3 3" xfId="3518" xr:uid="{83A00B0E-41CF-496D-83C1-343D4176284E}"/>
    <cellStyle name="SAPBEXexcCritical6 3 4" xfId="2610" xr:uid="{7F42A52E-F70A-4127-A857-F33813C0CEE7}"/>
    <cellStyle name="SAPBEXexcCritical6 4" xfId="560" xr:uid="{00000000-0005-0000-0000-00008A020000}"/>
    <cellStyle name="SAPBEXexcCritical6 4 2" xfId="1993" xr:uid="{00000000-0005-0000-0000-00008B020000}"/>
    <cellStyle name="SAPBEXexcCritical6 4 2 2" xfId="2306" xr:uid="{00000000-0005-0000-0000-00008C020000}"/>
    <cellStyle name="SAPBEXexcCritical6 4 2 2 2" xfId="3215" xr:uid="{9910B216-7F10-4846-9EA5-CE094B2D2659}"/>
    <cellStyle name="SAPBEXexcCritical6 4 2 3" xfId="3842" xr:uid="{B4A9FB3B-07B8-48D7-B8C3-84148549728C}"/>
    <cellStyle name="SAPBEXexcCritical6 4 2 4" xfId="4117" xr:uid="{120ABA05-CDC1-462B-B56D-4E9E18FA64A9}"/>
    <cellStyle name="SAPBEXexcCritical6 4 2 5" xfId="2902" xr:uid="{F2638C03-A0B3-4E73-B71F-58DCFD611B29}"/>
    <cellStyle name="SAPBEXexcCritical6 4 3" xfId="3519" xr:uid="{E406680D-5D9D-47C1-B6A7-DFF33B36CB0E}"/>
    <cellStyle name="SAPBEXexcCritical6 4 4" xfId="2611" xr:uid="{20DA8B9B-7699-4666-935C-1D8C76A22A9E}"/>
    <cellStyle name="SAPBEXexcCritical6 5" xfId="561" xr:uid="{00000000-0005-0000-0000-00008D020000}"/>
    <cellStyle name="SAPBEXexcCritical6 5 2" xfId="1994" xr:uid="{00000000-0005-0000-0000-00008E020000}"/>
    <cellStyle name="SAPBEXexcCritical6 5 2 2" xfId="2307" xr:uid="{00000000-0005-0000-0000-00008F020000}"/>
    <cellStyle name="SAPBEXexcCritical6 5 2 2 2" xfId="3216" xr:uid="{96390E1F-AF23-4FDD-9923-6DA682AAE6F6}"/>
    <cellStyle name="SAPBEXexcCritical6 5 2 3" xfId="3843" xr:uid="{68DDF689-3745-4352-921C-FB5CCE6E9CB1}"/>
    <cellStyle name="SAPBEXexcCritical6 5 2 4" xfId="4118" xr:uid="{C25F196F-60DD-4B8F-8E2E-3CAADDEC2FCE}"/>
    <cellStyle name="SAPBEXexcCritical6 5 2 5" xfId="2903" xr:uid="{B114F911-D06F-44D3-A347-11962CC1EF3C}"/>
    <cellStyle name="SAPBEXexcCritical6 5 3" xfId="3520" xr:uid="{A3D02F61-2C2A-414E-B0FD-06192A448378}"/>
    <cellStyle name="SAPBEXexcCritical6 5 4" xfId="2612" xr:uid="{7C5FF009-4A10-4DD9-9CAE-18EE038D4548}"/>
    <cellStyle name="SAPBEXexcCritical6 6" xfId="562" xr:uid="{00000000-0005-0000-0000-000090020000}"/>
    <cellStyle name="SAPBEXexcCritical6 6 2" xfId="1995" xr:uid="{00000000-0005-0000-0000-000091020000}"/>
    <cellStyle name="SAPBEXexcCritical6 6 2 2" xfId="2308" xr:uid="{00000000-0005-0000-0000-000092020000}"/>
    <cellStyle name="SAPBEXexcCritical6 6 2 2 2" xfId="3217" xr:uid="{9DA9E147-A398-4AB3-BB94-B5242266773B}"/>
    <cellStyle name="SAPBEXexcCritical6 6 2 3" xfId="3844" xr:uid="{92682395-DFE6-47CD-923B-D5CCA47692E2}"/>
    <cellStyle name="SAPBEXexcCritical6 6 2 4" xfId="4119" xr:uid="{88F14299-3A62-428A-BBAE-57F742296049}"/>
    <cellStyle name="SAPBEXexcCritical6 6 2 5" xfId="2904" xr:uid="{808AF06B-2D5C-4086-A774-2407529B2940}"/>
    <cellStyle name="SAPBEXexcCritical6 6 3" xfId="3521" xr:uid="{A607147F-8E71-4C35-9201-C427C9273232}"/>
    <cellStyle name="SAPBEXexcCritical6 6 4" xfId="2613" xr:uid="{F56F7B94-2439-4305-902A-2F3C83FF9DAA}"/>
    <cellStyle name="SAPBEXexcCritical6 7" xfId="1990" xr:uid="{00000000-0005-0000-0000-000093020000}"/>
    <cellStyle name="SAPBEXexcCritical6 7 2" xfId="2303" xr:uid="{00000000-0005-0000-0000-000094020000}"/>
    <cellStyle name="SAPBEXexcCritical6 7 2 2" xfId="3212" xr:uid="{15E31888-F7F2-40A6-9D44-4B699708B85D}"/>
    <cellStyle name="SAPBEXexcCritical6 7 3" xfId="3839" xr:uid="{46B93011-95FF-4A6D-B1E9-C2AD9FFD8991}"/>
    <cellStyle name="SAPBEXexcCritical6 7 4" xfId="4114" xr:uid="{AA3FBF22-16D7-4C86-826C-708FB906BAAC}"/>
    <cellStyle name="SAPBEXexcCritical6 7 5" xfId="2899" xr:uid="{82077FBE-02D5-4FA5-8C76-948BA30DF075}"/>
    <cellStyle name="SAPBEXexcCritical6 8" xfId="3516" xr:uid="{59403BFC-38D6-4569-82CA-D7BB7C781F54}"/>
    <cellStyle name="SAPBEXexcCritical6 9" xfId="2608" xr:uid="{302585DB-49C8-476C-82E6-16DDDBD3D5F0}"/>
    <cellStyle name="SAPBEXexcGood1" xfId="563" xr:uid="{00000000-0005-0000-0000-000095020000}"/>
    <cellStyle name="SAPBEXexcGood1 2" xfId="564" xr:uid="{00000000-0005-0000-0000-000096020000}"/>
    <cellStyle name="SAPBEXexcGood1 2 2" xfId="1997" xr:uid="{00000000-0005-0000-0000-000097020000}"/>
    <cellStyle name="SAPBEXexcGood1 2 2 2" xfId="2310" xr:uid="{00000000-0005-0000-0000-000098020000}"/>
    <cellStyle name="SAPBEXexcGood1 2 2 2 2" xfId="3219" xr:uid="{AA8F8401-D15F-440E-95D9-2C18FC5E9214}"/>
    <cellStyle name="SAPBEXexcGood1 2 2 3" xfId="3846" xr:uid="{55701CDA-58B1-4FE8-B1A7-533ED6DE0C75}"/>
    <cellStyle name="SAPBEXexcGood1 2 2 4" xfId="4121" xr:uid="{21CADC97-E46D-4BE0-A1D7-A14BAE674AC9}"/>
    <cellStyle name="SAPBEXexcGood1 2 2 5" xfId="2906" xr:uid="{A56DF127-2694-4792-AE1D-5BC64429C864}"/>
    <cellStyle name="SAPBEXexcGood1 2 3" xfId="3523" xr:uid="{627770E3-734C-4601-8F14-15E1B1087CC4}"/>
    <cellStyle name="SAPBEXexcGood1 2 4" xfId="2615" xr:uid="{565CEC17-65F2-4F00-AA2E-6FE19C960990}"/>
    <cellStyle name="SAPBEXexcGood1 3" xfId="565" xr:uid="{00000000-0005-0000-0000-000099020000}"/>
    <cellStyle name="SAPBEXexcGood1 3 2" xfId="1998" xr:uid="{00000000-0005-0000-0000-00009A020000}"/>
    <cellStyle name="SAPBEXexcGood1 3 2 2" xfId="2311" xr:uid="{00000000-0005-0000-0000-00009B020000}"/>
    <cellStyle name="SAPBEXexcGood1 3 2 2 2" xfId="3220" xr:uid="{F0F8FBFA-BAE9-406F-85F4-0EBDE219B927}"/>
    <cellStyle name="SAPBEXexcGood1 3 2 3" xfId="3847" xr:uid="{BEAA7DC8-15BB-498A-90CD-D59976183202}"/>
    <cellStyle name="SAPBEXexcGood1 3 2 4" xfId="4122" xr:uid="{DCDF200E-8866-4F3E-8A90-FBED35524473}"/>
    <cellStyle name="SAPBEXexcGood1 3 2 5" xfId="2907" xr:uid="{60B75442-4020-42BE-89CE-C18CF8B6F99C}"/>
    <cellStyle name="SAPBEXexcGood1 3 3" xfId="3524" xr:uid="{2A92C248-6C27-406C-A407-FFDD38E8A34A}"/>
    <cellStyle name="SAPBEXexcGood1 3 4" xfId="2616" xr:uid="{9D75660D-3787-4912-82F1-BB8557FECB8D}"/>
    <cellStyle name="SAPBEXexcGood1 4" xfId="566" xr:uid="{00000000-0005-0000-0000-00009C020000}"/>
    <cellStyle name="SAPBEXexcGood1 4 2" xfId="1999" xr:uid="{00000000-0005-0000-0000-00009D020000}"/>
    <cellStyle name="SAPBEXexcGood1 4 2 2" xfId="2312" xr:uid="{00000000-0005-0000-0000-00009E020000}"/>
    <cellStyle name="SAPBEXexcGood1 4 2 2 2" xfId="3221" xr:uid="{9490A319-CEC8-4C7A-B0AE-AE1B1B04CEDE}"/>
    <cellStyle name="SAPBEXexcGood1 4 2 3" xfId="3848" xr:uid="{23C3FBF9-C7A9-4D4D-B14C-504AE738B73E}"/>
    <cellStyle name="SAPBEXexcGood1 4 2 4" xfId="4123" xr:uid="{AB97DCA2-17BB-4B0E-A087-41E6C63F62C6}"/>
    <cellStyle name="SAPBEXexcGood1 4 2 5" xfId="2908" xr:uid="{D2B0CC00-01D3-4B39-930E-4A8A01415F7F}"/>
    <cellStyle name="SAPBEXexcGood1 4 3" xfId="3525" xr:uid="{804623A1-8C84-4D7D-98E2-19BCBA429FC8}"/>
    <cellStyle name="SAPBEXexcGood1 4 4" xfId="2617" xr:uid="{68A81085-0F1D-40AA-A492-AACC1686096A}"/>
    <cellStyle name="SAPBEXexcGood1 5" xfId="567" xr:uid="{00000000-0005-0000-0000-00009F020000}"/>
    <cellStyle name="SAPBEXexcGood1 5 2" xfId="2000" xr:uid="{00000000-0005-0000-0000-0000A0020000}"/>
    <cellStyle name="SAPBEXexcGood1 5 2 2" xfId="2313" xr:uid="{00000000-0005-0000-0000-0000A1020000}"/>
    <cellStyle name="SAPBEXexcGood1 5 2 2 2" xfId="3222" xr:uid="{9A58C5F4-19DA-4CAB-8638-267CA06D2977}"/>
    <cellStyle name="SAPBEXexcGood1 5 2 3" xfId="3849" xr:uid="{4C49C393-1B69-4CF6-8760-9ECC975964E4}"/>
    <cellStyle name="SAPBEXexcGood1 5 2 4" xfId="4124" xr:uid="{E4FF0A53-3C6E-4F22-902C-F34B358E8A94}"/>
    <cellStyle name="SAPBEXexcGood1 5 2 5" xfId="2909" xr:uid="{509D4307-AF4B-418E-BDFE-1D718F9E688C}"/>
    <cellStyle name="SAPBEXexcGood1 5 3" xfId="3526" xr:uid="{F8A60A02-94F6-453F-8ABF-243BC3DFA114}"/>
    <cellStyle name="SAPBEXexcGood1 5 4" xfId="2618" xr:uid="{252CAC3A-0B67-485F-B819-2E076C2C30C9}"/>
    <cellStyle name="SAPBEXexcGood1 6" xfId="568" xr:uid="{00000000-0005-0000-0000-0000A2020000}"/>
    <cellStyle name="SAPBEXexcGood1 6 2" xfId="2001" xr:uid="{00000000-0005-0000-0000-0000A3020000}"/>
    <cellStyle name="SAPBEXexcGood1 6 2 2" xfId="2314" xr:uid="{00000000-0005-0000-0000-0000A4020000}"/>
    <cellStyle name="SAPBEXexcGood1 6 2 2 2" xfId="3223" xr:uid="{3268766C-EBED-415D-BE50-32FE88AB244D}"/>
    <cellStyle name="SAPBEXexcGood1 6 2 3" xfId="3850" xr:uid="{84C02D3C-C470-44B0-8C45-13530F270543}"/>
    <cellStyle name="SAPBEXexcGood1 6 2 4" xfId="4125" xr:uid="{0E7878E6-134C-4A7C-9E93-89F32B11CE29}"/>
    <cellStyle name="SAPBEXexcGood1 6 2 5" xfId="2910" xr:uid="{34ECC434-2624-4F9D-B3DB-B216D41FE354}"/>
    <cellStyle name="SAPBEXexcGood1 6 3" xfId="3527" xr:uid="{CCEDA7BD-4F6F-408B-B32C-105FD05DB1B5}"/>
    <cellStyle name="SAPBEXexcGood1 6 4" xfId="2619" xr:uid="{34A34C39-B06C-445E-A2BF-9517749404E4}"/>
    <cellStyle name="SAPBEXexcGood1 7" xfId="1996" xr:uid="{00000000-0005-0000-0000-0000A5020000}"/>
    <cellStyle name="SAPBEXexcGood1 7 2" xfId="2309" xr:uid="{00000000-0005-0000-0000-0000A6020000}"/>
    <cellStyle name="SAPBEXexcGood1 7 2 2" xfId="3218" xr:uid="{DBAD7379-5362-4144-9A03-1754A4B4C7DD}"/>
    <cellStyle name="SAPBEXexcGood1 7 3" xfId="3845" xr:uid="{3C53E27E-5B03-4BCA-A6EA-B3EF5A163E35}"/>
    <cellStyle name="SAPBEXexcGood1 7 4" xfId="4120" xr:uid="{A3B5E69B-5BE1-429C-B1C8-F7D260E82AC2}"/>
    <cellStyle name="SAPBEXexcGood1 7 5" xfId="2905" xr:uid="{6179E723-4219-4C88-BDE7-65F3C9791FCF}"/>
    <cellStyle name="SAPBEXexcGood1 8" xfId="3522" xr:uid="{B2ACD772-5146-4DD3-B5FB-628C3237CCE5}"/>
    <cellStyle name="SAPBEXexcGood1 9" xfId="2614" xr:uid="{ECF36682-8958-4281-B20B-8FDA9D139BCE}"/>
    <cellStyle name="SAPBEXexcGood2" xfId="569" xr:uid="{00000000-0005-0000-0000-0000A7020000}"/>
    <cellStyle name="SAPBEXexcGood2 2" xfId="570" xr:uid="{00000000-0005-0000-0000-0000A8020000}"/>
    <cellStyle name="SAPBEXexcGood2 2 2" xfId="2003" xr:uid="{00000000-0005-0000-0000-0000A9020000}"/>
    <cellStyle name="SAPBEXexcGood2 2 2 2" xfId="2316" xr:uid="{00000000-0005-0000-0000-0000AA020000}"/>
    <cellStyle name="SAPBEXexcGood2 2 2 2 2" xfId="3225" xr:uid="{802F5719-4441-4FDE-8229-5A8C4B210547}"/>
    <cellStyle name="SAPBEXexcGood2 2 2 3" xfId="3852" xr:uid="{2D462FE1-F8CE-4C22-827F-57B4129EB7CE}"/>
    <cellStyle name="SAPBEXexcGood2 2 2 4" xfId="4127" xr:uid="{05E75A51-154B-4CCB-87E4-B3C06E41C98D}"/>
    <cellStyle name="SAPBEXexcGood2 2 2 5" xfId="2912" xr:uid="{CD409E7B-6505-4DB9-99A9-89471446844E}"/>
    <cellStyle name="SAPBEXexcGood2 2 3" xfId="3529" xr:uid="{06E191ED-3EA9-4F63-9131-488253C7E6C3}"/>
    <cellStyle name="SAPBEXexcGood2 2 4" xfId="2621" xr:uid="{F85AB6ED-3963-4CD1-A7B6-CBC6E718C005}"/>
    <cellStyle name="SAPBEXexcGood2 3" xfId="571" xr:uid="{00000000-0005-0000-0000-0000AB020000}"/>
    <cellStyle name="SAPBEXexcGood2 3 2" xfId="2004" xr:uid="{00000000-0005-0000-0000-0000AC020000}"/>
    <cellStyle name="SAPBEXexcGood2 3 2 2" xfId="2317" xr:uid="{00000000-0005-0000-0000-0000AD020000}"/>
    <cellStyle name="SAPBEXexcGood2 3 2 2 2" xfId="3226" xr:uid="{C72E5EF3-B912-4E94-B038-6102B7C91672}"/>
    <cellStyle name="SAPBEXexcGood2 3 2 3" xfId="3853" xr:uid="{80D09CFD-F642-423C-9CA4-4BA6031AE97A}"/>
    <cellStyle name="SAPBEXexcGood2 3 2 4" xfId="4128" xr:uid="{09D711B3-6701-4FDB-9078-04EA92F790A5}"/>
    <cellStyle name="SAPBEXexcGood2 3 2 5" xfId="2913" xr:uid="{4D5F4526-E346-4F57-A8FC-13CC0EA94C8E}"/>
    <cellStyle name="SAPBEXexcGood2 3 3" xfId="3530" xr:uid="{A09FBB5F-7583-447B-97FC-5E8DFBC86BCE}"/>
    <cellStyle name="SAPBEXexcGood2 3 4" xfId="2622" xr:uid="{45CD7448-9913-4842-8018-1A371B0C41A7}"/>
    <cellStyle name="SAPBEXexcGood2 4" xfId="572" xr:uid="{00000000-0005-0000-0000-0000AE020000}"/>
    <cellStyle name="SAPBEXexcGood2 4 2" xfId="2005" xr:uid="{00000000-0005-0000-0000-0000AF020000}"/>
    <cellStyle name="SAPBEXexcGood2 4 2 2" xfId="2318" xr:uid="{00000000-0005-0000-0000-0000B0020000}"/>
    <cellStyle name="SAPBEXexcGood2 4 2 2 2" xfId="3227" xr:uid="{E70991EE-359E-4E2A-A98F-36F6C210D012}"/>
    <cellStyle name="SAPBEXexcGood2 4 2 3" xfId="3854" xr:uid="{6352828A-80F0-4A67-AFCD-AF45B253E19D}"/>
    <cellStyle name="SAPBEXexcGood2 4 2 4" xfId="4129" xr:uid="{8AF81CF4-C038-4C98-AB60-0AEC30896DA5}"/>
    <cellStyle name="SAPBEXexcGood2 4 2 5" xfId="2914" xr:uid="{2AD408EB-AE14-4A8C-9AC2-0CB2EAA3CBF0}"/>
    <cellStyle name="SAPBEXexcGood2 4 3" xfId="3531" xr:uid="{B4677B19-B0F8-49F4-9999-F264BFEA0984}"/>
    <cellStyle name="SAPBEXexcGood2 4 4" xfId="2623" xr:uid="{5579468D-59AC-4B6B-B6F4-CC75E8DEF965}"/>
    <cellStyle name="SAPBEXexcGood2 5" xfId="573" xr:uid="{00000000-0005-0000-0000-0000B1020000}"/>
    <cellStyle name="SAPBEXexcGood2 5 2" xfId="2006" xr:uid="{00000000-0005-0000-0000-0000B2020000}"/>
    <cellStyle name="SAPBEXexcGood2 5 2 2" xfId="2319" xr:uid="{00000000-0005-0000-0000-0000B3020000}"/>
    <cellStyle name="SAPBEXexcGood2 5 2 2 2" xfId="3228" xr:uid="{66A3444A-2A81-4427-A637-F3BF6786BF9F}"/>
    <cellStyle name="SAPBEXexcGood2 5 2 3" xfId="3855" xr:uid="{C7FEC7EC-10CC-491D-B0A8-1BD71C7EE97E}"/>
    <cellStyle name="SAPBEXexcGood2 5 2 4" xfId="4130" xr:uid="{242EAFD8-0032-4591-A432-BA7179F287BF}"/>
    <cellStyle name="SAPBEXexcGood2 5 2 5" xfId="2915" xr:uid="{2A633A43-BBB6-4576-97D5-1EFF6E01D79C}"/>
    <cellStyle name="SAPBEXexcGood2 5 3" xfId="3532" xr:uid="{7DCF70DC-CDA5-4E56-A32B-CFCA1C391E20}"/>
    <cellStyle name="SAPBEXexcGood2 5 4" xfId="2624" xr:uid="{27203A85-A18D-48E5-92A2-A54BC459A992}"/>
    <cellStyle name="SAPBEXexcGood2 6" xfId="574" xr:uid="{00000000-0005-0000-0000-0000B4020000}"/>
    <cellStyle name="SAPBEXexcGood2 6 2" xfId="2007" xr:uid="{00000000-0005-0000-0000-0000B5020000}"/>
    <cellStyle name="SAPBEXexcGood2 6 2 2" xfId="2320" xr:uid="{00000000-0005-0000-0000-0000B6020000}"/>
    <cellStyle name="SAPBEXexcGood2 6 2 2 2" xfId="3229" xr:uid="{7787364D-666E-4D35-B2DE-1C7504DA6AAB}"/>
    <cellStyle name="SAPBEXexcGood2 6 2 3" xfId="3856" xr:uid="{25059359-5CFC-4171-B6BB-E2562CF2AE8E}"/>
    <cellStyle name="SAPBEXexcGood2 6 2 4" xfId="4131" xr:uid="{558C0E7A-D319-47B3-AE2C-600562AEAE41}"/>
    <cellStyle name="SAPBEXexcGood2 6 2 5" xfId="2916" xr:uid="{83D40F10-23B1-4976-9EED-8443EFEDDCBB}"/>
    <cellStyle name="SAPBEXexcGood2 6 3" xfId="3533" xr:uid="{D7296149-CF43-4F08-9340-8E51BB3EAF58}"/>
    <cellStyle name="SAPBEXexcGood2 6 4" xfId="2625" xr:uid="{8BA38ACA-F29A-4293-924D-98C845408E8E}"/>
    <cellStyle name="SAPBEXexcGood2 7" xfId="2002" xr:uid="{00000000-0005-0000-0000-0000B7020000}"/>
    <cellStyle name="SAPBEXexcGood2 7 2" xfId="2315" xr:uid="{00000000-0005-0000-0000-0000B8020000}"/>
    <cellStyle name="SAPBEXexcGood2 7 2 2" xfId="3224" xr:uid="{EC91FD30-CAAE-45D0-ADA4-58E4F5B66A0D}"/>
    <cellStyle name="SAPBEXexcGood2 7 3" xfId="3851" xr:uid="{A43D79FB-6A1C-4128-A030-0A1DA546387E}"/>
    <cellStyle name="SAPBEXexcGood2 7 4" xfId="4126" xr:uid="{44544B6C-D077-4E2B-ABC8-C4848F3FED43}"/>
    <cellStyle name="SAPBEXexcGood2 7 5" xfId="2911" xr:uid="{BA8A8DB9-BD08-4890-B2D9-0C1BFDD091A8}"/>
    <cellStyle name="SAPBEXexcGood2 8" xfId="3528" xr:uid="{A1615ECA-F6B3-4D34-A9E3-53F6C375B6B9}"/>
    <cellStyle name="SAPBEXexcGood2 9" xfId="2620" xr:uid="{6F4683DA-DE2F-471B-B949-AD8429C66876}"/>
    <cellStyle name="SAPBEXexcGood3" xfId="575" xr:uid="{00000000-0005-0000-0000-0000B9020000}"/>
    <cellStyle name="SAPBEXexcGood3 2" xfId="576" xr:uid="{00000000-0005-0000-0000-0000BA020000}"/>
    <cellStyle name="SAPBEXexcGood3 2 2" xfId="2009" xr:uid="{00000000-0005-0000-0000-0000BB020000}"/>
    <cellStyle name="SAPBEXexcGood3 2 2 2" xfId="2322" xr:uid="{00000000-0005-0000-0000-0000BC020000}"/>
    <cellStyle name="SAPBEXexcGood3 2 2 2 2" xfId="3231" xr:uid="{364993EC-8FDB-4609-8EBC-920C1CE19715}"/>
    <cellStyle name="SAPBEXexcGood3 2 2 3" xfId="3858" xr:uid="{7C8EFF4E-FDC0-4711-BE2C-2D92C84B69DA}"/>
    <cellStyle name="SAPBEXexcGood3 2 2 4" xfId="4133" xr:uid="{3B1073A3-E1AD-4C96-9084-9D1AB22E5DF4}"/>
    <cellStyle name="SAPBEXexcGood3 2 2 5" xfId="2918" xr:uid="{B4F161B4-D2BB-4020-B0FB-B8F43571D78E}"/>
    <cellStyle name="SAPBEXexcGood3 2 3" xfId="3535" xr:uid="{10C7A2C7-7771-405B-9C99-C6BA46214C33}"/>
    <cellStyle name="SAPBEXexcGood3 2 4" xfId="2627" xr:uid="{ADF734EC-4CAE-429B-B2BA-D26289E3E738}"/>
    <cellStyle name="SAPBEXexcGood3 3" xfId="577" xr:uid="{00000000-0005-0000-0000-0000BD020000}"/>
    <cellStyle name="SAPBEXexcGood3 3 2" xfId="2010" xr:uid="{00000000-0005-0000-0000-0000BE020000}"/>
    <cellStyle name="SAPBEXexcGood3 3 2 2" xfId="2323" xr:uid="{00000000-0005-0000-0000-0000BF020000}"/>
    <cellStyle name="SAPBEXexcGood3 3 2 2 2" xfId="3232" xr:uid="{140F92F7-C064-4F02-BF51-35687FA0ACE4}"/>
    <cellStyle name="SAPBEXexcGood3 3 2 3" xfId="3859" xr:uid="{C4359E6A-38A6-4BDC-8470-14F2BD839351}"/>
    <cellStyle name="SAPBEXexcGood3 3 2 4" xfId="4134" xr:uid="{1E189D4D-7692-428E-BC58-CC39332F1FA0}"/>
    <cellStyle name="SAPBEXexcGood3 3 2 5" xfId="2919" xr:uid="{E190AEB7-6B8B-43F3-A578-DD81470E0ECB}"/>
    <cellStyle name="SAPBEXexcGood3 3 3" xfId="3536" xr:uid="{C3024079-03E7-4AE3-9CB4-9E354C210EF8}"/>
    <cellStyle name="SAPBEXexcGood3 3 4" xfId="2628" xr:uid="{A8DA98C3-BCBA-4FC1-BA52-EE9200DA3BF1}"/>
    <cellStyle name="SAPBEXexcGood3 4" xfId="578" xr:uid="{00000000-0005-0000-0000-0000C0020000}"/>
    <cellStyle name="SAPBEXexcGood3 4 2" xfId="2011" xr:uid="{00000000-0005-0000-0000-0000C1020000}"/>
    <cellStyle name="SAPBEXexcGood3 4 2 2" xfId="2324" xr:uid="{00000000-0005-0000-0000-0000C2020000}"/>
    <cellStyle name="SAPBEXexcGood3 4 2 2 2" xfId="3233" xr:uid="{97A6F3FD-D287-4647-8028-C11666BB8858}"/>
    <cellStyle name="SAPBEXexcGood3 4 2 3" xfId="3860" xr:uid="{620144CE-AE6F-4B4B-BB51-FE500C67887D}"/>
    <cellStyle name="SAPBEXexcGood3 4 2 4" xfId="4135" xr:uid="{5DA7F04F-0022-4E36-AF7F-F27829192185}"/>
    <cellStyle name="SAPBEXexcGood3 4 2 5" xfId="2920" xr:uid="{DEAEA31D-69B6-45A5-9B25-CB1E4275BC64}"/>
    <cellStyle name="SAPBEXexcGood3 4 3" xfId="3537" xr:uid="{F5FD3309-D38B-4D52-9466-4DFDCF3BC784}"/>
    <cellStyle name="SAPBEXexcGood3 4 4" xfId="2629" xr:uid="{945A940E-AD51-4D3D-95FD-A0968D60D6EB}"/>
    <cellStyle name="SAPBEXexcGood3 5" xfId="579" xr:uid="{00000000-0005-0000-0000-0000C3020000}"/>
    <cellStyle name="SAPBEXexcGood3 5 2" xfId="2012" xr:uid="{00000000-0005-0000-0000-0000C4020000}"/>
    <cellStyle name="SAPBEXexcGood3 5 2 2" xfId="2325" xr:uid="{00000000-0005-0000-0000-0000C5020000}"/>
    <cellStyle name="SAPBEXexcGood3 5 2 2 2" xfId="3234" xr:uid="{A50A9D98-984D-4ADA-83D0-6DF79D2746C5}"/>
    <cellStyle name="SAPBEXexcGood3 5 2 3" xfId="3861" xr:uid="{37825ECF-BFD5-4612-85EB-FB168C199C2F}"/>
    <cellStyle name="SAPBEXexcGood3 5 2 4" xfId="4136" xr:uid="{CA307855-F421-4B82-9949-388EEA49D954}"/>
    <cellStyle name="SAPBEXexcGood3 5 2 5" xfId="2921" xr:uid="{4BCA4C5D-82F6-4616-8482-F9F7372505E5}"/>
    <cellStyle name="SAPBEXexcGood3 5 3" xfId="3538" xr:uid="{A1C68BC0-8860-4FBB-B0CF-E46E6D6659D5}"/>
    <cellStyle name="SAPBEXexcGood3 5 4" xfId="2630" xr:uid="{BF0C7F6A-A97C-4D98-ACB4-1EDE7DBCCA1A}"/>
    <cellStyle name="SAPBEXexcGood3 6" xfId="580" xr:uid="{00000000-0005-0000-0000-0000C6020000}"/>
    <cellStyle name="SAPBEXexcGood3 6 2" xfId="2013" xr:uid="{00000000-0005-0000-0000-0000C7020000}"/>
    <cellStyle name="SAPBEXexcGood3 6 2 2" xfId="2326" xr:uid="{00000000-0005-0000-0000-0000C8020000}"/>
    <cellStyle name="SAPBEXexcGood3 6 2 2 2" xfId="3235" xr:uid="{B456BA63-23AE-4156-81FD-FD9F9227F875}"/>
    <cellStyle name="SAPBEXexcGood3 6 2 3" xfId="3862" xr:uid="{96F29350-5DD8-4A75-88E1-BD2B5186AEC4}"/>
    <cellStyle name="SAPBEXexcGood3 6 2 4" xfId="4137" xr:uid="{5608D9EF-A9C9-4AC9-A3BC-CEA82E5101BC}"/>
    <cellStyle name="SAPBEXexcGood3 6 2 5" xfId="2922" xr:uid="{B47F3F41-AD54-4EFD-ABBD-EBB2F1F7FA6E}"/>
    <cellStyle name="SAPBEXexcGood3 6 3" xfId="3539" xr:uid="{E5B6A096-EA0F-4BF2-8197-D2ACA78EF884}"/>
    <cellStyle name="SAPBEXexcGood3 6 4" xfId="2631" xr:uid="{9638CD63-0744-4FAA-9CA5-3E47E93636D2}"/>
    <cellStyle name="SAPBEXexcGood3 7" xfId="2008" xr:uid="{00000000-0005-0000-0000-0000C9020000}"/>
    <cellStyle name="SAPBEXexcGood3 7 2" xfId="2321" xr:uid="{00000000-0005-0000-0000-0000CA020000}"/>
    <cellStyle name="SAPBEXexcGood3 7 2 2" xfId="3230" xr:uid="{AA01DA87-9113-4F8A-A107-9671D18359A3}"/>
    <cellStyle name="SAPBEXexcGood3 7 3" xfId="3857" xr:uid="{C86DE53A-7F2C-47FD-8009-896DEFBDC140}"/>
    <cellStyle name="SAPBEXexcGood3 7 4" xfId="4132" xr:uid="{B495FB84-2E60-4BA7-86AB-A7855872F33D}"/>
    <cellStyle name="SAPBEXexcGood3 7 5" xfId="2917" xr:uid="{535EA330-6DC6-4946-8C35-403B1C65076E}"/>
    <cellStyle name="SAPBEXexcGood3 8" xfId="3534" xr:uid="{961CEB67-4E22-470D-AD20-6BF8CBCE85EA}"/>
    <cellStyle name="SAPBEXexcGood3 9" xfId="2626" xr:uid="{89B6971B-98A0-4B38-A5DB-F4AD1509A05D}"/>
    <cellStyle name="SAPBEXfilterDrill" xfId="581" xr:uid="{00000000-0005-0000-0000-0000CB020000}"/>
    <cellStyle name="SAPBEXfilterDrill 2" xfId="582" xr:uid="{00000000-0005-0000-0000-0000CC020000}"/>
    <cellStyle name="SAPBEXfilterDrill 2 2" xfId="2015" xr:uid="{00000000-0005-0000-0000-0000CD020000}"/>
    <cellStyle name="SAPBEXfilterDrill 2 2 2" xfId="2328" xr:uid="{00000000-0005-0000-0000-0000CE020000}"/>
    <cellStyle name="SAPBEXfilterDrill 2 2 2 2" xfId="3237" xr:uid="{F510A568-9EEB-4D00-8707-7F9F12109586}"/>
    <cellStyle name="SAPBEXfilterDrill 2 2 3" xfId="3864" xr:uid="{82FF0121-2A96-4335-B198-855027A57F1D}"/>
    <cellStyle name="SAPBEXfilterDrill 2 2 4" xfId="4139" xr:uid="{9CC7A3E3-E5BA-448A-A43E-372338C8B84D}"/>
    <cellStyle name="SAPBEXfilterDrill 2 2 5" xfId="2924" xr:uid="{0793F230-A623-42F1-A142-1E21A979747B}"/>
    <cellStyle name="SAPBEXfilterDrill 2 3" xfId="3541" xr:uid="{697983B8-588A-4EC6-A92B-0E62DE105CFF}"/>
    <cellStyle name="SAPBEXfilterDrill 2 4" xfId="2633" xr:uid="{6989BCEE-48EE-40DB-9DA6-0B8BE0A4E91C}"/>
    <cellStyle name="SAPBEXfilterDrill 3" xfId="583" xr:uid="{00000000-0005-0000-0000-0000CF020000}"/>
    <cellStyle name="SAPBEXfilterDrill 3 2" xfId="2016" xr:uid="{00000000-0005-0000-0000-0000D0020000}"/>
    <cellStyle name="SAPBEXfilterDrill 3 2 2" xfId="2329" xr:uid="{00000000-0005-0000-0000-0000D1020000}"/>
    <cellStyle name="SAPBEXfilterDrill 3 2 2 2" xfId="3238" xr:uid="{8763358A-AF87-4CD9-ACCA-A41F1BAE9922}"/>
    <cellStyle name="SAPBEXfilterDrill 3 2 3" xfId="3865" xr:uid="{4E62CF08-DF6A-4F64-94E4-DFAD86B991C4}"/>
    <cellStyle name="SAPBEXfilterDrill 3 2 4" xfId="4140" xr:uid="{9F08EC29-CACB-4E51-BCE4-B99184E375AD}"/>
    <cellStyle name="SAPBEXfilterDrill 3 2 5" xfId="2925" xr:uid="{59AF7EB6-936E-462B-9A2C-9056E1B34A88}"/>
    <cellStyle name="SAPBEXfilterDrill 3 3" xfId="3542" xr:uid="{F4819353-D6DF-42CA-AD82-08CA6C3F8A28}"/>
    <cellStyle name="SAPBEXfilterDrill 3 4" xfId="2634" xr:uid="{A5E98223-E5A2-42FF-80D3-F1E54D62880D}"/>
    <cellStyle name="SAPBEXfilterDrill 4" xfId="584" xr:uid="{00000000-0005-0000-0000-0000D2020000}"/>
    <cellStyle name="SAPBEXfilterDrill 4 2" xfId="2017" xr:uid="{00000000-0005-0000-0000-0000D3020000}"/>
    <cellStyle name="SAPBEXfilterDrill 4 2 2" xfId="2330" xr:uid="{00000000-0005-0000-0000-0000D4020000}"/>
    <cellStyle name="SAPBEXfilterDrill 4 2 2 2" xfId="3239" xr:uid="{F40FB919-C13F-46A1-957F-4B27045865FE}"/>
    <cellStyle name="SAPBEXfilterDrill 4 2 3" xfId="3866" xr:uid="{99D5129A-2455-4AA4-86C7-46DD28ADD7BA}"/>
    <cellStyle name="SAPBEXfilterDrill 4 2 4" xfId="4141" xr:uid="{EA7E8F3C-F42F-4F76-A1BE-AB6762E971CF}"/>
    <cellStyle name="SAPBEXfilterDrill 4 2 5" xfId="2926" xr:uid="{4162A763-881E-43D6-8EC0-CCEFC3C93000}"/>
    <cellStyle name="SAPBEXfilterDrill 4 3" xfId="3543" xr:uid="{8A927267-28E7-4B52-8669-CE9060D5DB4D}"/>
    <cellStyle name="SAPBEXfilterDrill 4 4" xfId="2635" xr:uid="{FA244BFE-869A-41FC-931D-907E58DC6F7A}"/>
    <cellStyle name="SAPBEXfilterDrill 5" xfId="585" xr:uid="{00000000-0005-0000-0000-0000D5020000}"/>
    <cellStyle name="SAPBEXfilterDrill 5 2" xfId="2018" xr:uid="{00000000-0005-0000-0000-0000D6020000}"/>
    <cellStyle name="SAPBEXfilterDrill 5 2 2" xfId="2331" xr:uid="{00000000-0005-0000-0000-0000D7020000}"/>
    <cellStyle name="SAPBEXfilterDrill 5 2 2 2" xfId="3240" xr:uid="{CE0EAC2F-CE43-446B-88A5-2F6E255FC552}"/>
    <cellStyle name="SAPBEXfilterDrill 5 2 3" xfId="3867" xr:uid="{236C8C78-D1A8-4F01-8105-03B70649417A}"/>
    <cellStyle name="SAPBEXfilterDrill 5 2 4" xfId="4142" xr:uid="{37340042-BD1A-43F7-8A38-6AC32BF631D7}"/>
    <cellStyle name="SAPBEXfilterDrill 5 2 5" xfId="2927" xr:uid="{C132AF09-B3FB-415C-B8EC-13100F11E07F}"/>
    <cellStyle name="SAPBEXfilterDrill 5 3" xfId="3544" xr:uid="{F34E5498-1916-4CE7-85D0-CC95305A447C}"/>
    <cellStyle name="SAPBEXfilterDrill 5 4" xfId="2636" xr:uid="{D85D5BFF-45A5-4A6F-BF53-092BE42BCE35}"/>
    <cellStyle name="SAPBEXfilterDrill 6" xfId="586" xr:uid="{00000000-0005-0000-0000-0000D8020000}"/>
    <cellStyle name="SAPBEXfilterDrill 6 2" xfId="2019" xr:uid="{00000000-0005-0000-0000-0000D9020000}"/>
    <cellStyle name="SAPBEXfilterDrill 6 2 2" xfId="2332" xr:uid="{00000000-0005-0000-0000-0000DA020000}"/>
    <cellStyle name="SAPBEXfilterDrill 6 2 2 2" xfId="3241" xr:uid="{0C7B19C8-3915-4BC1-8511-58DCACAB7136}"/>
    <cellStyle name="SAPBEXfilterDrill 6 2 3" xfId="3868" xr:uid="{A65B79FC-6D10-45EC-A3EC-3757733C6AFD}"/>
    <cellStyle name="SAPBEXfilterDrill 6 2 4" xfId="4143" xr:uid="{3BEDF3DE-89DF-43AD-930A-423466A4A928}"/>
    <cellStyle name="SAPBEXfilterDrill 6 2 5" xfId="2928" xr:uid="{F5DB7FA2-BAEA-4097-AD77-DCEFA0D13A27}"/>
    <cellStyle name="SAPBEXfilterDrill 6 3" xfId="3545" xr:uid="{7DFB9245-F7E8-4A35-8976-97D2E72E3804}"/>
    <cellStyle name="SAPBEXfilterDrill 6 4" xfId="2637" xr:uid="{EC448AD2-E6A6-40DE-B65F-17F8D175C78C}"/>
    <cellStyle name="SAPBEXfilterDrill 7" xfId="2014" xr:uid="{00000000-0005-0000-0000-0000DB020000}"/>
    <cellStyle name="SAPBEXfilterDrill 7 2" xfId="2327" xr:uid="{00000000-0005-0000-0000-0000DC020000}"/>
    <cellStyle name="SAPBEXfilterDrill 7 2 2" xfId="3236" xr:uid="{65F93C5A-D1C1-4988-A8C7-993B89F029D0}"/>
    <cellStyle name="SAPBEXfilterDrill 7 3" xfId="3863" xr:uid="{CF065EEA-4C12-418D-9124-7AFF6549A958}"/>
    <cellStyle name="SAPBEXfilterDrill 7 4" xfId="4138" xr:uid="{EF76DFDD-DFDD-4FDA-9E1F-88779FE9F872}"/>
    <cellStyle name="SAPBEXfilterDrill 7 5" xfId="2923" xr:uid="{49367BF7-B15D-4DAB-AD44-8694FA7F572D}"/>
    <cellStyle name="SAPBEXfilterDrill 8" xfId="3540" xr:uid="{35BC8DB8-3DE2-4936-A34C-DC184E47B31D}"/>
    <cellStyle name="SAPBEXfilterDrill 9" xfId="2632" xr:uid="{493997C2-5E03-4D04-8481-AC690D049360}"/>
    <cellStyle name="SAPBEXfilterItem" xfId="587" xr:uid="{00000000-0005-0000-0000-0000DD020000}"/>
    <cellStyle name="SAPBEXfilterItem 2" xfId="588" xr:uid="{00000000-0005-0000-0000-0000DE020000}"/>
    <cellStyle name="SAPBEXfilterItem 2 2" xfId="2021" xr:uid="{00000000-0005-0000-0000-0000DF020000}"/>
    <cellStyle name="SAPBEXfilterItem 2 2 2" xfId="2334" xr:uid="{00000000-0005-0000-0000-0000E0020000}"/>
    <cellStyle name="SAPBEXfilterItem 2 2 2 2" xfId="3243" xr:uid="{697E6066-9BD5-4177-9616-B0DA7D8F24AB}"/>
    <cellStyle name="SAPBEXfilterItem 2 2 3" xfId="3870" xr:uid="{C7A601A4-DBE6-4604-90D4-F0F732DFBE34}"/>
    <cellStyle name="SAPBEXfilterItem 2 2 4" xfId="4145" xr:uid="{26EA6F28-554D-4232-808B-F463FBCD5670}"/>
    <cellStyle name="SAPBEXfilterItem 2 2 5" xfId="2930" xr:uid="{43788824-E962-4F3C-96B0-17E9B2C7A0DF}"/>
    <cellStyle name="SAPBEXfilterItem 2 3" xfId="3547" xr:uid="{4F767FFE-51C7-435F-92D7-AA7DA51BCF82}"/>
    <cellStyle name="SAPBEXfilterItem 2 4" xfId="2639" xr:uid="{ACBFB25C-8E90-459E-9A78-4A0D498F339B}"/>
    <cellStyle name="SAPBEXfilterItem 3" xfId="589" xr:uid="{00000000-0005-0000-0000-0000E1020000}"/>
    <cellStyle name="SAPBEXfilterItem 3 2" xfId="2022" xr:uid="{00000000-0005-0000-0000-0000E2020000}"/>
    <cellStyle name="SAPBEXfilterItem 3 2 2" xfId="2335" xr:uid="{00000000-0005-0000-0000-0000E3020000}"/>
    <cellStyle name="SAPBEXfilterItem 3 2 2 2" xfId="3244" xr:uid="{7455696D-00F0-4FD3-BAFF-86CC6FB7C6C4}"/>
    <cellStyle name="SAPBEXfilterItem 3 2 3" xfId="3871" xr:uid="{E65757A8-DE5D-4AB2-9EAA-82ED09E4FCB1}"/>
    <cellStyle name="SAPBEXfilterItem 3 2 4" xfId="4146" xr:uid="{754AA411-B6FE-42E4-AD0B-86BEA196117F}"/>
    <cellStyle name="SAPBEXfilterItem 3 2 5" xfId="2931" xr:uid="{30FD1EC5-6249-4222-B796-9554888C5B11}"/>
    <cellStyle name="SAPBEXfilterItem 3 3" xfId="3548" xr:uid="{8E75EF55-5248-4D16-ADDE-43FC52809F75}"/>
    <cellStyle name="SAPBEXfilterItem 3 4" xfId="2640" xr:uid="{99929C7F-D5D3-48AE-A488-C852C3AA6AF2}"/>
    <cellStyle name="SAPBEXfilterItem 4" xfId="590" xr:uid="{00000000-0005-0000-0000-0000E4020000}"/>
    <cellStyle name="SAPBEXfilterItem 4 2" xfId="2023" xr:uid="{00000000-0005-0000-0000-0000E5020000}"/>
    <cellStyle name="SAPBEXfilterItem 4 2 2" xfId="2336" xr:uid="{00000000-0005-0000-0000-0000E6020000}"/>
    <cellStyle name="SAPBEXfilterItem 4 2 2 2" xfId="3245" xr:uid="{02281679-CEDE-4054-8B72-221F283EF2B4}"/>
    <cellStyle name="SAPBEXfilterItem 4 2 3" xfId="3872" xr:uid="{F89D0C3C-0872-4B22-9E96-AA039F7A6436}"/>
    <cellStyle name="SAPBEXfilterItem 4 2 4" xfId="4147" xr:uid="{44486F6D-E8B0-4C9F-B179-8EE58D628BBE}"/>
    <cellStyle name="SAPBEXfilterItem 4 2 5" xfId="2932" xr:uid="{521212FD-3DF6-4FB1-AD54-7EC05E77D157}"/>
    <cellStyle name="SAPBEXfilterItem 4 3" xfId="3549" xr:uid="{8944AB29-EF84-4831-857B-05CFCB621E10}"/>
    <cellStyle name="SAPBEXfilterItem 4 4" xfId="2641" xr:uid="{B8714E13-60B7-40F5-ADE4-0EC5D9C2077B}"/>
    <cellStyle name="SAPBEXfilterItem 5" xfId="591" xr:uid="{00000000-0005-0000-0000-0000E7020000}"/>
    <cellStyle name="SAPBEXfilterItem 5 2" xfId="2024" xr:uid="{00000000-0005-0000-0000-0000E8020000}"/>
    <cellStyle name="SAPBEXfilterItem 5 2 2" xfId="2337" xr:uid="{00000000-0005-0000-0000-0000E9020000}"/>
    <cellStyle name="SAPBEXfilterItem 5 2 2 2" xfId="3246" xr:uid="{B33FB94C-46C1-46D2-BA2E-8E074B7BFF8F}"/>
    <cellStyle name="SAPBEXfilterItem 5 2 3" xfId="3873" xr:uid="{D7BDA44A-F523-449C-AA68-3B42BAE54F97}"/>
    <cellStyle name="SAPBEXfilterItem 5 2 4" xfId="4148" xr:uid="{4B985F34-E8B2-4F9D-A32B-467CBF7B875B}"/>
    <cellStyle name="SAPBEXfilterItem 5 2 5" xfId="2933" xr:uid="{A6C50914-C02E-4801-8550-772FAF4625E8}"/>
    <cellStyle name="SAPBEXfilterItem 5 3" xfId="3550" xr:uid="{1BFE2D79-031C-44CD-AEC3-85B3E5C98D76}"/>
    <cellStyle name="SAPBEXfilterItem 5 4" xfId="2642" xr:uid="{5D622CF0-449C-497A-9FCC-EA17566843FE}"/>
    <cellStyle name="SAPBEXfilterItem 6" xfId="592" xr:uid="{00000000-0005-0000-0000-0000EA020000}"/>
    <cellStyle name="SAPBEXfilterItem 6 2" xfId="2025" xr:uid="{00000000-0005-0000-0000-0000EB020000}"/>
    <cellStyle name="SAPBEXfilterItem 6 2 2" xfId="2338" xr:uid="{00000000-0005-0000-0000-0000EC020000}"/>
    <cellStyle name="SAPBEXfilterItem 6 2 2 2" xfId="3247" xr:uid="{5BAC3652-1E9A-481F-9DB7-37FE1FD7392D}"/>
    <cellStyle name="SAPBEXfilterItem 6 2 3" xfId="3874" xr:uid="{922198C7-2357-4C35-B544-4608DE8C1325}"/>
    <cellStyle name="SAPBEXfilterItem 6 2 4" xfId="4149" xr:uid="{418354F4-35AE-457F-AF92-5AE42D92F53E}"/>
    <cellStyle name="SAPBEXfilterItem 6 2 5" xfId="2934" xr:uid="{A04B78B4-5C42-488D-A4B3-F2417A1183B4}"/>
    <cellStyle name="SAPBEXfilterItem 6 3" xfId="3551" xr:uid="{FB869628-D9A6-49D1-8F51-5D0A92EC91C7}"/>
    <cellStyle name="SAPBEXfilterItem 6 4" xfId="2643" xr:uid="{6429A750-A62B-4599-80F2-726BB8E78B02}"/>
    <cellStyle name="SAPBEXfilterItem 7" xfId="2020" xr:uid="{00000000-0005-0000-0000-0000ED020000}"/>
    <cellStyle name="SAPBEXfilterItem 7 2" xfId="2333" xr:uid="{00000000-0005-0000-0000-0000EE020000}"/>
    <cellStyle name="SAPBEXfilterItem 7 2 2" xfId="3242" xr:uid="{60CAB6E1-E0A2-4C59-9E07-B091E57CC2A0}"/>
    <cellStyle name="SAPBEXfilterItem 7 3" xfId="3869" xr:uid="{56C37F97-ED6B-435A-92DA-68657F9BEA16}"/>
    <cellStyle name="SAPBEXfilterItem 7 4" xfId="4144" xr:uid="{D1605121-1D28-4EF2-B038-2A24F7E829AB}"/>
    <cellStyle name="SAPBEXfilterItem 7 5" xfId="2929" xr:uid="{A4D6A2F8-0DC2-4BFC-B04B-6B504EE5DE02}"/>
    <cellStyle name="SAPBEXfilterItem 8" xfId="3546" xr:uid="{1D20DFF3-AD31-444E-9047-38043318FD85}"/>
    <cellStyle name="SAPBEXfilterItem 9" xfId="2638" xr:uid="{E4707C36-0A66-4638-B378-781D01EDEAEA}"/>
    <cellStyle name="SAPBEXfilterText" xfId="593" xr:uid="{00000000-0005-0000-0000-0000EF020000}"/>
    <cellStyle name="SAPBEXfilterText 2" xfId="594" xr:uid="{00000000-0005-0000-0000-0000F0020000}"/>
    <cellStyle name="SAPBEXfilterText 2 2" xfId="2026" xr:uid="{00000000-0005-0000-0000-0000F1020000}"/>
    <cellStyle name="SAPBEXfilterText 2 2 2" xfId="2339" xr:uid="{00000000-0005-0000-0000-0000F2020000}"/>
    <cellStyle name="SAPBEXfilterText 2 2 2 2" xfId="3248" xr:uid="{FE011083-E571-4280-9396-8B09B71DB050}"/>
    <cellStyle name="SAPBEXfilterText 2 2 3" xfId="3875" xr:uid="{CE7A1391-ECEC-49D1-82A8-E9BD523DE75D}"/>
    <cellStyle name="SAPBEXfilterText 2 2 4" xfId="4150" xr:uid="{00134804-ADA3-4004-A32F-104A03B0C1BA}"/>
    <cellStyle name="SAPBEXfilterText 2 2 5" xfId="2935" xr:uid="{D41FFC94-CA27-4025-B00B-D9E6E8D1FC12}"/>
    <cellStyle name="SAPBEXfilterText 2 3" xfId="3552" xr:uid="{0A0957EF-A6AB-48E3-A7D7-47AAB5DEDEAC}"/>
    <cellStyle name="SAPBEXfilterText 2 4" xfId="2644" xr:uid="{0E8F83FC-0151-41AD-9653-0E9E0316CF8E}"/>
    <cellStyle name="SAPBEXfilterText 3" xfId="595" xr:uid="{00000000-0005-0000-0000-0000F3020000}"/>
    <cellStyle name="SAPBEXfilterText 3 2" xfId="2027" xr:uid="{00000000-0005-0000-0000-0000F4020000}"/>
    <cellStyle name="SAPBEXfilterText 3 2 2" xfId="2340" xr:uid="{00000000-0005-0000-0000-0000F5020000}"/>
    <cellStyle name="SAPBEXfilterText 3 2 2 2" xfId="3249" xr:uid="{FB4ED885-EBCC-4986-9455-90AC4B65D86E}"/>
    <cellStyle name="SAPBEXfilterText 3 2 3" xfId="3876" xr:uid="{75BFAABE-B2E4-414A-A960-E97DD5209B95}"/>
    <cellStyle name="SAPBEXfilterText 3 2 4" xfId="4151" xr:uid="{7C684803-56CA-4B9F-BB67-F277E08E3FE7}"/>
    <cellStyle name="SAPBEXfilterText 3 2 5" xfId="2936" xr:uid="{61080304-12CD-4C62-967C-A0A38D67DE83}"/>
    <cellStyle name="SAPBEXfilterText 3 3" xfId="3553" xr:uid="{0EA1A213-B75C-4305-A784-972EF8BF78A7}"/>
    <cellStyle name="SAPBEXfilterText 3 4" xfId="2645" xr:uid="{DAD426F5-75D6-42A6-9706-8B82D43E9D53}"/>
    <cellStyle name="SAPBEXfilterText 4" xfId="596" xr:uid="{00000000-0005-0000-0000-0000F6020000}"/>
    <cellStyle name="SAPBEXfilterText 4 2" xfId="2028" xr:uid="{00000000-0005-0000-0000-0000F7020000}"/>
    <cellStyle name="SAPBEXfilterText 4 2 2" xfId="2341" xr:uid="{00000000-0005-0000-0000-0000F8020000}"/>
    <cellStyle name="SAPBEXfilterText 4 2 2 2" xfId="3250" xr:uid="{B5C65913-B404-4313-909F-172ED95F4D44}"/>
    <cellStyle name="SAPBEXfilterText 4 2 3" xfId="3877" xr:uid="{7BFA6A0E-D103-4861-BFE1-AEF9BC7F0484}"/>
    <cellStyle name="SAPBEXfilterText 4 2 4" xfId="4152" xr:uid="{44E6A257-62B6-4831-B581-05E635A0E10F}"/>
    <cellStyle name="SAPBEXfilterText 4 2 5" xfId="2937" xr:uid="{514127C8-3776-4D46-BEBD-29CB93DC3ED1}"/>
    <cellStyle name="SAPBEXfilterText 4 3" xfId="3554" xr:uid="{52B114FE-F2AD-4603-9900-13DF5B1929A9}"/>
    <cellStyle name="SAPBEXfilterText 4 4" xfId="2646" xr:uid="{AA1019E8-B7A9-490E-ABED-5422647FF0D5}"/>
    <cellStyle name="SAPBEXfilterText 5" xfId="597" xr:uid="{00000000-0005-0000-0000-0000F9020000}"/>
    <cellStyle name="SAPBEXfilterText 5 2" xfId="2029" xr:uid="{00000000-0005-0000-0000-0000FA020000}"/>
    <cellStyle name="SAPBEXfilterText 5 2 2" xfId="2342" xr:uid="{00000000-0005-0000-0000-0000FB020000}"/>
    <cellStyle name="SAPBEXfilterText 5 2 2 2" xfId="3251" xr:uid="{31CD4738-B4F1-4936-89C0-21C984E76103}"/>
    <cellStyle name="SAPBEXfilterText 5 2 3" xfId="3878" xr:uid="{16BD9848-6685-4CA8-8C56-1519C30089D2}"/>
    <cellStyle name="SAPBEXfilterText 5 2 4" xfId="4153" xr:uid="{532A8DD1-6AD4-4861-BC0D-144454278837}"/>
    <cellStyle name="SAPBEXfilterText 5 2 5" xfId="2938" xr:uid="{6F14079B-63A5-4E03-B30B-249651193944}"/>
    <cellStyle name="SAPBEXfilterText 5 3" xfId="3555" xr:uid="{EEE567CD-31A7-49E8-9F87-446FC679F0B7}"/>
    <cellStyle name="SAPBEXfilterText 5 4" xfId="2647" xr:uid="{0BE30AB3-3579-4D0F-B45E-9C8DC649FC22}"/>
    <cellStyle name="SAPBEXfilterText 6" xfId="598" xr:uid="{00000000-0005-0000-0000-0000FC020000}"/>
    <cellStyle name="SAPBEXfilterText 6 2" xfId="2030" xr:uid="{00000000-0005-0000-0000-0000FD020000}"/>
    <cellStyle name="SAPBEXfilterText 6 2 2" xfId="2343" xr:uid="{00000000-0005-0000-0000-0000FE020000}"/>
    <cellStyle name="SAPBEXfilterText 6 2 2 2" xfId="3252" xr:uid="{A00FB31E-E753-4785-A39E-36C0F52F3B8F}"/>
    <cellStyle name="SAPBEXfilterText 6 2 3" xfId="3879" xr:uid="{A7B27016-E368-411F-A3EB-8D910EC59142}"/>
    <cellStyle name="SAPBEXfilterText 6 2 4" xfId="4154" xr:uid="{ED76E511-1F8A-4011-A46E-6AC8BA2CBB0B}"/>
    <cellStyle name="SAPBEXfilterText 6 2 5" xfId="2939" xr:uid="{D9E2EA50-F821-4245-A7DF-DFB2192AA363}"/>
    <cellStyle name="SAPBEXfilterText 6 3" xfId="3556" xr:uid="{AEF39D78-0D79-43E5-ACA6-50B6432122F0}"/>
    <cellStyle name="SAPBEXfilterText 6 4" xfId="2648" xr:uid="{8B3998F5-A174-433B-8ADB-CAC68FA52D84}"/>
    <cellStyle name="SAPBEXformats" xfId="599" xr:uid="{00000000-0005-0000-0000-0000FF020000}"/>
    <cellStyle name="SAPBEXformats 2" xfId="600" xr:uid="{00000000-0005-0000-0000-000000030000}"/>
    <cellStyle name="SAPBEXformats 2 2" xfId="2031" xr:uid="{00000000-0005-0000-0000-000001030000}"/>
    <cellStyle name="SAPBEXformats 2 2 2" xfId="2344" xr:uid="{00000000-0005-0000-0000-000002030000}"/>
    <cellStyle name="SAPBEXformats 2 2 2 2" xfId="3253" xr:uid="{79B8CFBA-A4A3-47AF-BEF6-346EA34D8ADF}"/>
    <cellStyle name="SAPBEXformats 2 2 3" xfId="3880" xr:uid="{6428831B-7E30-4B1F-B61F-E78CB50DDE1A}"/>
    <cellStyle name="SAPBEXformats 2 2 4" xfId="4155" xr:uid="{2183FD17-9352-4BCC-ABF6-5F4E9B34F747}"/>
    <cellStyle name="SAPBEXformats 2 2 5" xfId="2940" xr:uid="{722E8D95-B26B-402E-8486-52D08D0AD09E}"/>
    <cellStyle name="SAPBEXformats 2 3" xfId="3557" xr:uid="{E77F46B2-29A4-4314-9185-1472C83CBB48}"/>
    <cellStyle name="SAPBEXformats 2 4" xfId="2649" xr:uid="{05A7FC9F-499D-447B-942C-F7DA7AA4C256}"/>
    <cellStyle name="SAPBEXformats 3" xfId="601" xr:uid="{00000000-0005-0000-0000-000003030000}"/>
    <cellStyle name="SAPBEXformats 3 2" xfId="2032" xr:uid="{00000000-0005-0000-0000-000004030000}"/>
    <cellStyle name="SAPBEXformats 3 2 2" xfId="2345" xr:uid="{00000000-0005-0000-0000-000005030000}"/>
    <cellStyle name="SAPBEXformats 3 2 2 2" xfId="3254" xr:uid="{1C447052-E41B-4367-B6F6-47210BCD1B7C}"/>
    <cellStyle name="SAPBEXformats 3 2 3" xfId="3881" xr:uid="{D89F4215-669B-4A54-ADDA-16645AB326C6}"/>
    <cellStyle name="SAPBEXformats 3 2 4" xfId="4156" xr:uid="{489A33DD-7D71-4C39-9D5D-AADC53B1B012}"/>
    <cellStyle name="SAPBEXformats 3 2 5" xfId="2941" xr:uid="{6601E7FA-6090-475B-9102-0700E36196FE}"/>
    <cellStyle name="SAPBEXformats 3 3" xfId="3558" xr:uid="{102D341B-5CDE-43CC-82F3-6150A5652ADC}"/>
    <cellStyle name="SAPBEXformats 3 4" xfId="2650" xr:uid="{9DA39CA3-8A20-4A11-8563-E6F5C711322A}"/>
    <cellStyle name="SAPBEXformats 4" xfId="602" xr:uid="{00000000-0005-0000-0000-000006030000}"/>
    <cellStyle name="SAPBEXformats 4 2" xfId="2033" xr:uid="{00000000-0005-0000-0000-000007030000}"/>
    <cellStyle name="SAPBEXformats 4 2 2" xfId="2346" xr:uid="{00000000-0005-0000-0000-000008030000}"/>
    <cellStyle name="SAPBEXformats 4 2 2 2" xfId="3255" xr:uid="{447787BA-AD0E-4EF3-84DC-DE7D976998A9}"/>
    <cellStyle name="SAPBEXformats 4 2 3" xfId="3882" xr:uid="{E24F4CD5-D6D0-4E44-916A-B1F1020F4CA8}"/>
    <cellStyle name="SAPBEXformats 4 2 4" xfId="4157" xr:uid="{A419CF74-D52E-421A-A8AF-EC1CC01B804A}"/>
    <cellStyle name="SAPBEXformats 4 2 5" xfId="2942" xr:uid="{152E7DE4-E735-4BB4-B541-A6CE0FE540C1}"/>
    <cellStyle name="SAPBEXformats 4 3" xfId="3559" xr:uid="{E7E1400F-3F07-4CF8-9178-64EC49809BF8}"/>
    <cellStyle name="SAPBEXformats 4 4" xfId="2651" xr:uid="{7204E109-121E-4B17-939D-788F7D30C124}"/>
    <cellStyle name="SAPBEXformats 5" xfId="603" xr:uid="{00000000-0005-0000-0000-000009030000}"/>
    <cellStyle name="SAPBEXformats 5 2" xfId="2034" xr:uid="{00000000-0005-0000-0000-00000A030000}"/>
    <cellStyle name="SAPBEXformats 5 2 2" xfId="2347" xr:uid="{00000000-0005-0000-0000-00000B030000}"/>
    <cellStyle name="SAPBEXformats 5 2 2 2" xfId="3256" xr:uid="{819BDEB7-ADD0-4319-A85A-DF2337012DA1}"/>
    <cellStyle name="SAPBEXformats 5 2 3" xfId="3883" xr:uid="{8B9A2598-5C45-4EFD-B6C9-0D7E16A358D8}"/>
    <cellStyle name="SAPBEXformats 5 2 4" xfId="4158" xr:uid="{7750058C-308D-430A-B401-C8E3A49595B5}"/>
    <cellStyle name="SAPBEXformats 5 2 5" xfId="2943" xr:uid="{58E5BBC2-E192-41BE-AE92-165B4E9EC144}"/>
    <cellStyle name="SAPBEXformats 5 3" xfId="3560" xr:uid="{0A4BB68C-27CD-4A55-8516-E299154FDDB3}"/>
    <cellStyle name="SAPBEXformats 5 4" xfId="2652" xr:uid="{126885B0-E8BA-44B3-8ACE-A431393942C0}"/>
    <cellStyle name="SAPBEXformats 6" xfId="604" xr:uid="{00000000-0005-0000-0000-00000C030000}"/>
    <cellStyle name="SAPBEXformats 6 2" xfId="2035" xr:uid="{00000000-0005-0000-0000-00000D030000}"/>
    <cellStyle name="SAPBEXformats 6 2 2" xfId="2348" xr:uid="{00000000-0005-0000-0000-00000E030000}"/>
    <cellStyle name="SAPBEXformats 6 2 2 2" xfId="3257" xr:uid="{D9A7C47C-CA20-46D1-A286-F08F5AD38737}"/>
    <cellStyle name="SAPBEXformats 6 2 3" xfId="3884" xr:uid="{D4E66102-34FC-48B0-B394-E9738894BF03}"/>
    <cellStyle name="SAPBEXformats 6 2 4" xfId="4159" xr:uid="{5E4AC690-7531-4118-AF68-C4CCF9AF476C}"/>
    <cellStyle name="SAPBEXformats 6 2 5" xfId="2944" xr:uid="{EDC09C65-4B4D-4D0F-8BBE-FF7DD892238E}"/>
    <cellStyle name="SAPBEXformats 6 3" xfId="3561" xr:uid="{23761E44-EA2F-4063-A6F6-DE720A4CA37F}"/>
    <cellStyle name="SAPBEXformats 6 4" xfId="2653" xr:uid="{638547BD-C06C-44E1-B885-7CFB9D613429}"/>
    <cellStyle name="SAPBEXheaderItem" xfId="605" xr:uid="{00000000-0005-0000-0000-00000F030000}"/>
    <cellStyle name="SAPBEXheaderItem 2" xfId="606" xr:uid="{00000000-0005-0000-0000-000010030000}"/>
    <cellStyle name="SAPBEXheaderItem 2 2" xfId="2036" xr:uid="{00000000-0005-0000-0000-000011030000}"/>
    <cellStyle name="SAPBEXheaderItem 2 2 2" xfId="2349" xr:uid="{00000000-0005-0000-0000-000012030000}"/>
    <cellStyle name="SAPBEXheaderItem 2 2 2 2" xfId="3258" xr:uid="{D617F2CB-AF0C-4476-8FC2-3E64478BDA1B}"/>
    <cellStyle name="SAPBEXheaderItem 2 2 3" xfId="3885" xr:uid="{8CA7D57A-0E6D-4E47-B92A-F198E2AF2473}"/>
    <cellStyle name="SAPBEXheaderItem 2 2 4" xfId="4160" xr:uid="{9CCE03B4-C4D9-4893-BFA6-45F2EDE0B6CD}"/>
    <cellStyle name="SAPBEXheaderItem 2 2 5" xfId="2945" xr:uid="{FAD56E58-7119-44F2-AEA6-CB31DF4868B8}"/>
    <cellStyle name="SAPBEXheaderItem 2 3" xfId="3562" xr:uid="{55B1658B-2B42-4E8D-A454-4BCA968CF3B3}"/>
    <cellStyle name="SAPBEXheaderItem 2 4" xfId="2654" xr:uid="{E4F2279F-2094-4931-8835-1BEA46DB05C4}"/>
    <cellStyle name="SAPBEXheaderItem 3" xfId="607" xr:uid="{00000000-0005-0000-0000-000013030000}"/>
    <cellStyle name="SAPBEXheaderItem 3 2" xfId="2037" xr:uid="{00000000-0005-0000-0000-000014030000}"/>
    <cellStyle name="SAPBEXheaderItem 3 2 2" xfId="2350" xr:uid="{00000000-0005-0000-0000-000015030000}"/>
    <cellStyle name="SAPBEXheaderItem 3 2 2 2" xfId="3259" xr:uid="{B24944E1-4315-404B-BB20-D004F3673D58}"/>
    <cellStyle name="SAPBEXheaderItem 3 2 3" xfId="3886" xr:uid="{364CEF97-F2F6-4AEE-8F66-32141C2413B0}"/>
    <cellStyle name="SAPBEXheaderItem 3 2 4" xfId="4161" xr:uid="{356BB189-7916-4BBA-BD31-DCB0B6A59FED}"/>
    <cellStyle name="SAPBEXheaderItem 3 2 5" xfId="2946" xr:uid="{27CA0547-AD89-4300-947E-8245FA4D99D6}"/>
    <cellStyle name="SAPBEXheaderItem 3 3" xfId="3563" xr:uid="{1676F8F1-15E6-4B2D-9A2D-742E75B5596A}"/>
    <cellStyle name="SAPBEXheaderItem 3 4" xfId="2655" xr:uid="{3D64755D-A4FA-41C8-A7D6-CB9968960608}"/>
    <cellStyle name="SAPBEXheaderItem 4" xfId="608" xr:uid="{00000000-0005-0000-0000-000016030000}"/>
    <cellStyle name="SAPBEXheaderItem 4 2" xfId="2038" xr:uid="{00000000-0005-0000-0000-000017030000}"/>
    <cellStyle name="SAPBEXheaderItem 4 2 2" xfId="2351" xr:uid="{00000000-0005-0000-0000-000018030000}"/>
    <cellStyle name="SAPBEXheaderItem 4 2 2 2" xfId="3260" xr:uid="{B33D8C61-AF96-49F8-9949-E214C1217D75}"/>
    <cellStyle name="SAPBEXheaderItem 4 2 3" xfId="3887" xr:uid="{BC6D5246-2C6A-4D72-92B5-9B5A969CC901}"/>
    <cellStyle name="SAPBEXheaderItem 4 2 4" xfId="4162" xr:uid="{0602DD00-A0CC-474D-9296-0708915B0A2A}"/>
    <cellStyle name="SAPBEXheaderItem 4 2 5" xfId="2947" xr:uid="{0CB9DB45-3F7F-45F9-A05C-CD9037BAD975}"/>
    <cellStyle name="SAPBEXheaderItem 4 3" xfId="3564" xr:uid="{96631FBF-5D60-45CC-8068-63807115FAA3}"/>
    <cellStyle name="SAPBEXheaderItem 4 4" xfId="2656" xr:uid="{E20D6715-9A40-4F91-A6F1-6D777F3A2B76}"/>
    <cellStyle name="SAPBEXheaderItem 5" xfId="609" xr:uid="{00000000-0005-0000-0000-000019030000}"/>
    <cellStyle name="SAPBEXheaderItem 5 2" xfId="2039" xr:uid="{00000000-0005-0000-0000-00001A030000}"/>
    <cellStyle name="SAPBEXheaderItem 5 2 2" xfId="2352" xr:uid="{00000000-0005-0000-0000-00001B030000}"/>
    <cellStyle name="SAPBEXheaderItem 5 2 2 2" xfId="3261" xr:uid="{164C59AE-0416-4F60-A362-159CC57A6357}"/>
    <cellStyle name="SAPBEXheaderItem 5 2 3" xfId="3888" xr:uid="{7A2E8260-6EEE-4BC6-8B2A-25CBEEE587CC}"/>
    <cellStyle name="SAPBEXheaderItem 5 2 4" xfId="4163" xr:uid="{6CBA8569-46F6-4FF8-8E82-FCF703C44506}"/>
    <cellStyle name="SAPBEXheaderItem 5 2 5" xfId="2948" xr:uid="{6DB1EC67-7F8F-446C-8063-C44E8A5106B2}"/>
    <cellStyle name="SAPBEXheaderItem 5 3" xfId="3565" xr:uid="{C0445B4E-B094-4FD3-BC4B-7D3133F2B6EF}"/>
    <cellStyle name="SAPBEXheaderItem 5 4" xfId="2657" xr:uid="{ABA66A74-7109-40DE-8B36-7E5BDEB7D499}"/>
    <cellStyle name="SAPBEXheaderItem 6" xfId="610" xr:uid="{00000000-0005-0000-0000-00001C030000}"/>
    <cellStyle name="SAPBEXheaderItem 6 2" xfId="2040" xr:uid="{00000000-0005-0000-0000-00001D030000}"/>
    <cellStyle name="SAPBEXheaderItem 6 2 2" xfId="2353" xr:uid="{00000000-0005-0000-0000-00001E030000}"/>
    <cellStyle name="SAPBEXheaderItem 6 2 2 2" xfId="3262" xr:uid="{B78ABF57-EF39-4AC4-808E-4F1881E7C7D6}"/>
    <cellStyle name="SAPBEXheaderItem 6 2 3" xfId="3889" xr:uid="{C2839FA7-BF75-49A4-A295-B2D42C446D24}"/>
    <cellStyle name="SAPBEXheaderItem 6 2 4" xfId="4164" xr:uid="{30C953C2-40CA-477A-870F-BA666DCE6A41}"/>
    <cellStyle name="SAPBEXheaderItem 6 2 5" xfId="2949" xr:uid="{50A77903-4435-4ABA-A8D3-F181B15EB233}"/>
    <cellStyle name="SAPBEXheaderItem 6 3" xfId="3566" xr:uid="{7F182927-7466-4588-8C51-EB8046EE78A6}"/>
    <cellStyle name="SAPBEXheaderItem 6 4" xfId="2658" xr:uid="{D9B59D79-99A4-4082-8779-15F3BBF07B51}"/>
    <cellStyle name="SAPBEXheaderText" xfId="611" xr:uid="{00000000-0005-0000-0000-00001F030000}"/>
    <cellStyle name="SAPBEXheaderText 2" xfId="612" xr:uid="{00000000-0005-0000-0000-000020030000}"/>
    <cellStyle name="SAPBEXheaderText 2 2" xfId="2041" xr:uid="{00000000-0005-0000-0000-000021030000}"/>
    <cellStyle name="SAPBEXheaderText 2 2 2" xfId="2354" xr:uid="{00000000-0005-0000-0000-000022030000}"/>
    <cellStyle name="SAPBEXheaderText 2 2 2 2" xfId="3263" xr:uid="{498705E1-324D-443E-8948-6B666551D979}"/>
    <cellStyle name="SAPBEXheaderText 2 2 3" xfId="3890" xr:uid="{A5EA5422-E546-4A2F-90AB-993711C8AE26}"/>
    <cellStyle name="SAPBEXheaderText 2 2 4" xfId="4165" xr:uid="{60EE38CC-4B17-42D1-8E4F-FB286DC402DA}"/>
    <cellStyle name="SAPBEXheaderText 2 2 5" xfId="2950" xr:uid="{0C3169F4-1A1E-492A-9BEA-8B01BDD7CF4F}"/>
    <cellStyle name="SAPBEXheaderText 2 3" xfId="3567" xr:uid="{40BBE06A-2A71-483D-9350-52E62C34C63B}"/>
    <cellStyle name="SAPBEXheaderText 2 4" xfId="2659" xr:uid="{D1FA3F08-A6AD-4A2D-BE15-DA652FE3824A}"/>
    <cellStyle name="SAPBEXheaderText 3" xfId="613" xr:uid="{00000000-0005-0000-0000-000023030000}"/>
    <cellStyle name="SAPBEXheaderText 3 2" xfId="2042" xr:uid="{00000000-0005-0000-0000-000024030000}"/>
    <cellStyle name="SAPBEXheaderText 3 2 2" xfId="2355" xr:uid="{00000000-0005-0000-0000-000025030000}"/>
    <cellStyle name="SAPBEXheaderText 3 2 2 2" xfId="3264" xr:uid="{650CAE0D-8427-436A-97B2-BCCA0ADAC06C}"/>
    <cellStyle name="SAPBEXheaderText 3 2 3" xfId="3891" xr:uid="{982D36ED-CF7A-4B4B-9D70-BCF870186B8F}"/>
    <cellStyle name="SAPBEXheaderText 3 2 4" xfId="4166" xr:uid="{3624855A-72AF-48C2-A76D-6FB857AA0F44}"/>
    <cellStyle name="SAPBEXheaderText 3 2 5" xfId="2951" xr:uid="{AD04C924-5A63-42CC-9C6E-19A81B8841B9}"/>
    <cellStyle name="SAPBEXheaderText 3 3" xfId="3568" xr:uid="{68A90C07-A3FF-432A-BA32-AE6B8AAB8352}"/>
    <cellStyle name="SAPBEXheaderText 3 4" xfId="2660" xr:uid="{44947B17-8009-455C-A210-D33E44474365}"/>
    <cellStyle name="SAPBEXheaderText 4" xfId="614" xr:uid="{00000000-0005-0000-0000-000026030000}"/>
    <cellStyle name="SAPBEXheaderText 4 2" xfId="2043" xr:uid="{00000000-0005-0000-0000-000027030000}"/>
    <cellStyle name="SAPBEXheaderText 4 2 2" xfId="2356" xr:uid="{00000000-0005-0000-0000-000028030000}"/>
    <cellStyle name="SAPBEXheaderText 4 2 2 2" xfId="3265" xr:uid="{257074C4-E640-4FE5-BFEA-DF2F927C24B0}"/>
    <cellStyle name="SAPBEXheaderText 4 2 3" xfId="3892" xr:uid="{B82B4E90-580D-46A0-BE75-734E5DB39DB7}"/>
    <cellStyle name="SAPBEXheaderText 4 2 4" xfId="4167" xr:uid="{A0402554-9C81-4691-9FCF-6137D5193DE7}"/>
    <cellStyle name="SAPBEXheaderText 4 2 5" xfId="2952" xr:uid="{313C348C-D293-4BA1-A71B-C623372ECB8B}"/>
    <cellStyle name="SAPBEXheaderText 4 3" xfId="3569" xr:uid="{C8206A72-8272-4CEF-8A73-CECA01B8FF4A}"/>
    <cellStyle name="SAPBEXheaderText 4 4" xfId="2661" xr:uid="{B5761E8D-6A3F-45D1-B03A-4C31A643A766}"/>
    <cellStyle name="SAPBEXheaderText 5" xfId="615" xr:uid="{00000000-0005-0000-0000-000029030000}"/>
    <cellStyle name="SAPBEXheaderText 5 2" xfId="2044" xr:uid="{00000000-0005-0000-0000-00002A030000}"/>
    <cellStyle name="SAPBEXheaderText 5 2 2" xfId="2357" xr:uid="{00000000-0005-0000-0000-00002B030000}"/>
    <cellStyle name="SAPBEXheaderText 5 2 2 2" xfId="3266" xr:uid="{8502237A-54C1-44E6-AB28-900D03FEF429}"/>
    <cellStyle name="SAPBEXheaderText 5 2 3" xfId="3893" xr:uid="{718F5FB6-DF4D-44E6-A391-3BDFBCED80A3}"/>
    <cellStyle name="SAPBEXheaderText 5 2 4" xfId="4168" xr:uid="{678063C1-0049-4ED4-98B6-4B661BE2E0A6}"/>
    <cellStyle name="SAPBEXheaderText 5 2 5" xfId="2953" xr:uid="{21C6C861-6DF5-419A-979C-BB2EA722446D}"/>
    <cellStyle name="SAPBEXheaderText 5 3" xfId="3570" xr:uid="{849F9969-0D44-459D-8307-1FBAE42AC2F3}"/>
    <cellStyle name="SAPBEXheaderText 5 4" xfId="2662" xr:uid="{A481846D-F2D2-4907-A46F-A2231031A3AF}"/>
    <cellStyle name="SAPBEXheaderText 6" xfId="616" xr:uid="{00000000-0005-0000-0000-00002C030000}"/>
    <cellStyle name="SAPBEXheaderText 6 2" xfId="2045" xr:uid="{00000000-0005-0000-0000-00002D030000}"/>
    <cellStyle name="SAPBEXheaderText 6 2 2" xfId="2358" xr:uid="{00000000-0005-0000-0000-00002E030000}"/>
    <cellStyle name="SAPBEXheaderText 6 2 2 2" xfId="3267" xr:uid="{AEC75D1A-044D-4E1A-8C23-9B5991074F6F}"/>
    <cellStyle name="SAPBEXheaderText 6 2 3" xfId="3894" xr:uid="{FEA73FDE-CA7B-4BCC-B33C-813BC37B5704}"/>
    <cellStyle name="SAPBEXheaderText 6 2 4" xfId="4169" xr:uid="{0C14D018-C5E4-4A53-B3BC-F70D837CCC0E}"/>
    <cellStyle name="SAPBEXheaderText 6 2 5" xfId="2954" xr:uid="{CC582DC7-CC1D-46A1-9FAB-EB52EC833CD9}"/>
    <cellStyle name="SAPBEXheaderText 6 3" xfId="3571" xr:uid="{E88B976F-F1E7-4298-A70B-C8BC88BAFF5F}"/>
    <cellStyle name="SAPBEXheaderText 6 4" xfId="2663" xr:uid="{37DD1957-2401-4FBC-A2AD-629CF98FB20A}"/>
    <cellStyle name="SAPBEXHLevel0" xfId="617" xr:uid="{00000000-0005-0000-0000-00002F030000}"/>
    <cellStyle name="SAPBEXHLevel0 2" xfId="618" xr:uid="{00000000-0005-0000-0000-000030030000}"/>
    <cellStyle name="SAPBEXHLevel0 2 2" xfId="2046" xr:uid="{00000000-0005-0000-0000-000031030000}"/>
    <cellStyle name="SAPBEXHLevel0 2 2 2" xfId="2359" xr:uid="{00000000-0005-0000-0000-000032030000}"/>
    <cellStyle name="SAPBEXHLevel0 2 2 2 2" xfId="3268" xr:uid="{795468E2-2451-4CF3-A510-298253E1DB9A}"/>
    <cellStyle name="SAPBEXHLevel0 2 2 3" xfId="3895" xr:uid="{A86FA988-4A31-48C5-A4EF-5E3D3678CB23}"/>
    <cellStyle name="SAPBEXHLevel0 2 2 4" xfId="4170" xr:uid="{5A728E31-F11C-4D19-B281-B640ED9D32A5}"/>
    <cellStyle name="SAPBEXHLevel0 2 2 5" xfId="2955" xr:uid="{1F335247-EB52-492F-8126-4377D4158DDF}"/>
    <cellStyle name="SAPBEXHLevel0 2 3" xfId="3572" xr:uid="{C1729BE4-377C-44D1-8FE5-A41AA0F62751}"/>
    <cellStyle name="SAPBEXHLevel0 2 4" xfId="2664" xr:uid="{C0161D6C-9442-419E-907C-29638836A4FB}"/>
    <cellStyle name="SAPBEXHLevel0 3" xfId="619" xr:uid="{00000000-0005-0000-0000-000033030000}"/>
    <cellStyle name="SAPBEXHLevel0 3 2" xfId="2047" xr:uid="{00000000-0005-0000-0000-000034030000}"/>
    <cellStyle name="SAPBEXHLevel0 3 2 2" xfId="2360" xr:uid="{00000000-0005-0000-0000-000035030000}"/>
    <cellStyle name="SAPBEXHLevel0 3 2 2 2" xfId="3269" xr:uid="{A0BA1AD4-1DF9-4396-9C46-494EE3191984}"/>
    <cellStyle name="SAPBEXHLevel0 3 2 3" xfId="3896" xr:uid="{E4A86128-619B-453E-A9F5-069823B39B28}"/>
    <cellStyle name="SAPBEXHLevel0 3 2 4" xfId="4171" xr:uid="{39D0DF2F-3FDD-4DF6-8409-5A6897055FC2}"/>
    <cellStyle name="SAPBEXHLevel0 3 2 5" xfId="2956" xr:uid="{BE5BA44B-77CD-42C7-B375-2794990F63CE}"/>
    <cellStyle name="SAPBEXHLevel0 3 3" xfId="3573" xr:uid="{5117F8E9-D5A2-473C-964C-5F5F05A164D5}"/>
    <cellStyle name="SAPBEXHLevel0 3 4" xfId="2665" xr:uid="{ED04CFB7-762E-4FFC-9F66-FE99629F1F58}"/>
    <cellStyle name="SAPBEXHLevel0 4" xfId="620" xr:uid="{00000000-0005-0000-0000-000036030000}"/>
    <cellStyle name="SAPBEXHLevel0 4 2" xfId="2048" xr:uid="{00000000-0005-0000-0000-000037030000}"/>
    <cellStyle name="SAPBEXHLevel0 4 2 2" xfId="2361" xr:uid="{00000000-0005-0000-0000-000038030000}"/>
    <cellStyle name="SAPBEXHLevel0 4 2 2 2" xfId="3270" xr:uid="{7215E1E9-6F97-48BD-8D54-9E908941F83F}"/>
    <cellStyle name="SAPBEXHLevel0 4 2 3" xfId="3897" xr:uid="{4A28F11C-514E-4C62-A222-BD72AE7F4F8F}"/>
    <cellStyle name="SAPBEXHLevel0 4 2 4" xfId="4172" xr:uid="{FBC5BAFF-DFF5-4535-AFAA-5DB7181DDF30}"/>
    <cellStyle name="SAPBEXHLevel0 4 2 5" xfId="2957" xr:uid="{8AF20A8F-30A2-46B1-9374-99CAAC634E9A}"/>
    <cellStyle name="SAPBEXHLevel0 4 3" xfId="3574" xr:uid="{9447DE78-31C3-4A14-8302-4949254E2972}"/>
    <cellStyle name="SAPBEXHLevel0 4 4" xfId="2666" xr:uid="{E0507F3A-9D83-4DEA-95FA-E9A71F1E7C6D}"/>
    <cellStyle name="SAPBEXHLevel0 5" xfId="621" xr:uid="{00000000-0005-0000-0000-000039030000}"/>
    <cellStyle name="SAPBEXHLevel0 5 2" xfId="2049" xr:uid="{00000000-0005-0000-0000-00003A030000}"/>
    <cellStyle name="SAPBEXHLevel0 5 2 2" xfId="2362" xr:uid="{00000000-0005-0000-0000-00003B030000}"/>
    <cellStyle name="SAPBEXHLevel0 5 2 2 2" xfId="3271" xr:uid="{4155A647-91F2-4613-9C78-137015B765FC}"/>
    <cellStyle name="SAPBEXHLevel0 5 2 3" xfId="3898" xr:uid="{DE0B0C42-C7CE-4F5B-A471-C7F3B68217A4}"/>
    <cellStyle name="SAPBEXHLevel0 5 2 4" xfId="4173" xr:uid="{BE62163E-4BEB-4CB4-BCA0-1E71BF4D5C5E}"/>
    <cellStyle name="SAPBEXHLevel0 5 2 5" xfId="2958" xr:uid="{17935A1C-1FC2-4753-8B9F-7F9444B9C140}"/>
    <cellStyle name="SAPBEXHLevel0 5 3" xfId="3575" xr:uid="{69C7FCD0-CEE5-4C5D-837A-B20A18FB7C90}"/>
    <cellStyle name="SAPBEXHLevel0 5 4" xfId="2667" xr:uid="{2020134C-507F-4A94-B1E7-DAE357F832CC}"/>
    <cellStyle name="SAPBEXHLevel0 6" xfId="622" xr:uid="{00000000-0005-0000-0000-00003C030000}"/>
    <cellStyle name="SAPBEXHLevel0 6 2" xfId="2050" xr:uid="{00000000-0005-0000-0000-00003D030000}"/>
    <cellStyle name="SAPBEXHLevel0 6 2 2" xfId="2363" xr:uid="{00000000-0005-0000-0000-00003E030000}"/>
    <cellStyle name="SAPBEXHLevel0 6 2 2 2" xfId="3272" xr:uid="{2AA2B8ED-668E-4372-A548-917B7C944CF3}"/>
    <cellStyle name="SAPBEXHLevel0 6 2 3" xfId="3899" xr:uid="{2FEDAC3E-DBB0-43F2-B3F3-87DB0FD72035}"/>
    <cellStyle name="SAPBEXHLevel0 6 2 4" xfId="4174" xr:uid="{C575B896-5F67-4EC3-89F3-BEC29FE45C80}"/>
    <cellStyle name="SAPBEXHLevel0 6 2 5" xfId="2959" xr:uid="{6F053CBE-365F-4919-B18A-6D8D540936F8}"/>
    <cellStyle name="SAPBEXHLevel0 6 3" xfId="3576" xr:uid="{7BB82A63-DE9F-4E27-905D-D4CF190A4D7F}"/>
    <cellStyle name="SAPBEXHLevel0 6 4" xfId="2668" xr:uid="{0FAC6D98-0DAD-4861-A397-625F99E4A83A}"/>
    <cellStyle name="SAPBEXHLevel0 7" xfId="623" xr:uid="{00000000-0005-0000-0000-00003F030000}"/>
    <cellStyle name="SAPBEXHLevel0 7 2" xfId="2051" xr:uid="{00000000-0005-0000-0000-000040030000}"/>
    <cellStyle name="SAPBEXHLevel0 7 2 2" xfId="2364" xr:uid="{00000000-0005-0000-0000-000041030000}"/>
    <cellStyle name="SAPBEXHLevel0 7 2 2 2" xfId="3273" xr:uid="{998628F2-A8EC-46B5-9C64-052A779F8AEA}"/>
    <cellStyle name="SAPBEXHLevel0 7 2 3" xfId="3900" xr:uid="{1101B9EB-2396-4FC1-8581-7392716AE794}"/>
    <cellStyle name="SAPBEXHLevel0 7 2 4" xfId="4175" xr:uid="{816CFAFE-0569-4FA7-8DBB-090C8F6D5988}"/>
    <cellStyle name="SAPBEXHLevel0 7 2 5" xfId="2960" xr:uid="{C0530032-FBF8-494E-BD1C-06197DD8D0E4}"/>
    <cellStyle name="SAPBEXHLevel0 7 3" xfId="3577" xr:uid="{333A4909-BDEF-4224-8A1C-983C53872E52}"/>
    <cellStyle name="SAPBEXHLevel0 7 4" xfId="2669" xr:uid="{16A003D6-DE06-46C2-92B8-641A799292C0}"/>
    <cellStyle name="SAPBEXHLevel0_7y-отчетная_РЖД_2009_04" xfId="624" xr:uid="{00000000-0005-0000-0000-000042030000}"/>
    <cellStyle name="SAPBEXHLevel0X" xfId="625" xr:uid="{00000000-0005-0000-0000-000043030000}"/>
    <cellStyle name="SAPBEXHLevel0X 2" xfId="626" xr:uid="{00000000-0005-0000-0000-000044030000}"/>
    <cellStyle name="SAPBEXHLevel0X 2 2" xfId="2052" xr:uid="{00000000-0005-0000-0000-000045030000}"/>
    <cellStyle name="SAPBEXHLevel0X 2 2 2" xfId="2365" xr:uid="{00000000-0005-0000-0000-000046030000}"/>
    <cellStyle name="SAPBEXHLevel0X 2 2 2 2" xfId="3274" xr:uid="{EC1C7783-B0F2-4404-A7BD-75CF7CE0F11A}"/>
    <cellStyle name="SAPBEXHLevel0X 2 2 3" xfId="3901" xr:uid="{E1302C69-F543-4EEA-89D7-5A771BF9E405}"/>
    <cellStyle name="SAPBEXHLevel0X 2 2 4" xfId="4176" xr:uid="{387A49F2-10BD-49B7-9AD5-712D52D8F293}"/>
    <cellStyle name="SAPBEXHLevel0X 2 2 5" xfId="2961" xr:uid="{A1673ABE-95F5-4BB9-A948-BAEC8818D8EE}"/>
    <cellStyle name="SAPBEXHLevel0X 2 3" xfId="3578" xr:uid="{300BD806-6D30-45D6-92D0-F6D25EB4F318}"/>
    <cellStyle name="SAPBEXHLevel0X 2 4" xfId="2670" xr:uid="{BE01350E-60B6-4C52-833C-0823016D2CCC}"/>
    <cellStyle name="SAPBEXHLevel0X 3" xfId="627" xr:uid="{00000000-0005-0000-0000-000047030000}"/>
    <cellStyle name="SAPBEXHLevel0X 3 2" xfId="2053" xr:uid="{00000000-0005-0000-0000-000048030000}"/>
    <cellStyle name="SAPBEXHLevel0X 3 2 2" xfId="2366" xr:uid="{00000000-0005-0000-0000-000049030000}"/>
    <cellStyle name="SAPBEXHLevel0X 3 2 2 2" xfId="3275" xr:uid="{43372080-5F90-4E34-9BC5-0A4C0529F470}"/>
    <cellStyle name="SAPBEXHLevel0X 3 2 3" xfId="3902" xr:uid="{7417E194-2532-4076-B8A2-4B4C349A0C65}"/>
    <cellStyle name="SAPBEXHLevel0X 3 2 4" xfId="4177" xr:uid="{35CBD280-4D01-4536-AFDD-9716B62FAB99}"/>
    <cellStyle name="SAPBEXHLevel0X 3 2 5" xfId="2962" xr:uid="{88145A05-B98D-4901-A64F-E5858CBB46E0}"/>
    <cellStyle name="SAPBEXHLevel0X 3 3" xfId="3579" xr:uid="{14AB7EEE-42DC-4548-8B60-2F43A7B9B907}"/>
    <cellStyle name="SAPBEXHLevel0X 3 4" xfId="2671" xr:uid="{392B44EB-F2C4-447A-B173-65F2C41F15DE}"/>
    <cellStyle name="SAPBEXHLevel0X 4" xfId="628" xr:uid="{00000000-0005-0000-0000-00004A030000}"/>
    <cellStyle name="SAPBEXHLevel0X 4 2" xfId="2054" xr:uid="{00000000-0005-0000-0000-00004B030000}"/>
    <cellStyle name="SAPBEXHLevel0X 4 2 2" xfId="2367" xr:uid="{00000000-0005-0000-0000-00004C030000}"/>
    <cellStyle name="SAPBEXHLevel0X 4 2 2 2" xfId="3276" xr:uid="{88049782-7AE5-4E41-9BCF-0AE2E149BA49}"/>
    <cellStyle name="SAPBEXHLevel0X 4 2 3" xfId="3903" xr:uid="{B2BC3377-F341-4258-A87F-C8D707126186}"/>
    <cellStyle name="SAPBEXHLevel0X 4 2 4" xfId="4178" xr:uid="{17DE5146-7AC2-4AF2-BA56-0665CCD4B62D}"/>
    <cellStyle name="SAPBEXHLevel0X 4 2 5" xfId="2963" xr:uid="{8E83620B-0535-4230-960B-8CE4C29A6572}"/>
    <cellStyle name="SAPBEXHLevel0X 4 3" xfId="3580" xr:uid="{A4BA68E8-C3EB-4271-8C3D-542877312D73}"/>
    <cellStyle name="SAPBEXHLevel0X 4 4" xfId="2672" xr:uid="{CFE55C40-74EE-46ED-B79D-12CA8A52B3CD}"/>
    <cellStyle name="SAPBEXHLevel0X 5" xfId="629" xr:uid="{00000000-0005-0000-0000-00004D030000}"/>
    <cellStyle name="SAPBEXHLevel0X 5 2" xfId="2055" xr:uid="{00000000-0005-0000-0000-00004E030000}"/>
    <cellStyle name="SAPBEXHLevel0X 5 2 2" xfId="2368" xr:uid="{00000000-0005-0000-0000-00004F030000}"/>
    <cellStyle name="SAPBEXHLevel0X 5 2 2 2" xfId="3277" xr:uid="{F1BCD251-FD33-474C-84F7-180609818C36}"/>
    <cellStyle name="SAPBEXHLevel0X 5 2 3" xfId="3904" xr:uid="{FD07B539-8438-4385-92C6-E6E949768763}"/>
    <cellStyle name="SAPBEXHLevel0X 5 2 4" xfId="4179" xr:uid="{4C9CC82B-14D8-43CC-A16C-559588376AE6}"/>
    <cellStyle name="SAPBEXHLevel0X 5 2 5" xfId="2964" xr:uid="{6FA3E17A-EE87-4000-A206-A92DA1F6BEA1}"/>
    <cellStyle name="SAPBEXHLevel0X 5 3" xfId="3581" xr:uid="{5FDCE863-13E1-4DA3-B956-8EA2A5B88B10}"/>
    <cellStyle name="SAPBEXHLevel0X 5 4" xfId="2673" xr:uid="{565CBA90-EA12-4BC1-AAA3-AE2D53371367}"/>
    <cellStyle name="SAPBEXHLevel0X 6" xfId="630" xr:uid="{00000000-0005-0000-0000-000050030000}"/>
    <cellStyle name="SAPBEXHLevel0X 6 2" xfId="2056" xr:uid="{00000000-0005-0000-0000-000051030000}"/>
    <cellStyle name="SAPBEXHLevel0X 6 2 2" xfId="2369" xr:uid="{00000000-0005-0000-0000-000052030000}"/>
    <cellStyle name="SAPBEXHLevel0X 6 2 2 2" xfId="3278" xr:uid="{3B86B98E-0E00-4CAB-BCCA-53CA85A1E7F0}"/>
    <cellStyle name="SAPBEXHLevel0X 6 2 3" xfId="3905" xr:uid="{C3FD3664-4DA1-4BDD-8D8B-F78DEBE95C9C}"/>
    <cellStyle name="SAPBEXHLevel0X 6 2 4" xfId="4180" xr:uid="{A13C90D1-8FD7-4E02-A68F-40F46A1DBC13}"/>
    <cellStyle name="SAPBEXHLevel0X 6 2 5" xfId="2965" xr:uid="{E954C3A6-D25F-4EED-9960-167FF2557292}"/>
    <cellStyle name="SAPBEXHLevel0X 6 3" xfId="3582" xr:uid="{02D12AC0-7AEB-4E21-A200-DD139F2700BB}"/>
    <cellStyle name="SAPBEXHLevel0X 6 4" xfId="2674" xr:uid="{95FD5BE9-86BA-4F1C-A9C1-66F9E82DFCCF}"/>
    <cellStyle name="SAPBEXHLevel0X 7" xfId="631" xr:uid="{00000000-0005-0000-0000-000053030000}"/>
    <cellStyle name="SAPBEXHLevel0X 7 2" xfId="2057" xr:uid="{00000000-0005-0000-0000-000054030000}"/>
    <cellStyle name="SAPBEXHLevel0X 7 2 2" xfId="2370" xr:uid="{00000000-0005-0000-0000-000055030000}"/>
    <cellStyle name="SAPBEXHLevel0X 7 2 2 2" xfId="3279" xr:uid="{9337D276-1CCB-40B4-80CC-5A2BF90E2684}"/>
    <cellStyle name="SAPBEXHLevel0X 7 2 3" xfId="3906" xr:uid="{54EEE091-2729-4E17-A18D-3A3E30778997}"/>
    <cellStyle name="SAPBEXHLevel0X 7 2 4" xfId="4181" xr:uid="{234766C1-91A9-4831-8E3E-396EFA98C094}"/>
    <cellStyle name="SAPBEXHLevel0X 7 2 5" xfId="2966" xr:uid="{5FD63DE7-5BF3-4625-981F-03C45C776ADF}"/>
    <cellStyle name="SAPBEXHLevel0X 7 3" xfId="3583" xr:uid="{31B6FB43-C88D-4B83-A856-62472D264C95}"/>
    <cellStyle name="SAPBEXHLevel0X 7 4" xfId="2675" xr:uid="{85E671AE-369A-4CEC-9A8C-2E238A8B7375}"/>
    <cellStyle name="SAPBEXHLevel0X 8" xfId="632" xr:uid="{00000000-0005-0000-0000-000056030000}"/>
    <cellStyle name="SAPBEXHLevel0X 8 2" xfId="2058" xr:uid="{00000000-0005-0000-0000-000057030000}"/>
    <cellStyle name="SAPBEXHLevel0X 8 2 2" xfId="2371" xr:uid="{00000000-0005-0000-0000-000058030000}"/>
    <cellStyle name="SAPBEXHLevel0X 8 2 2 2" xfId="3280" xr:uid="{1860FD64-FB2B-484D-A76B-C1BF38E00F3B}"/>
    <cellStyle name="SAPBEXHLevel0X 8 2 3" xfId="3907" xr:uid="{07EEDD8B-6AE3-4EEE-AC28-C160687CEF28}"/>
    <cellStyle name="SAPBEXHLevel0X 8 2 4" xfId="4182" xr:uid="{62C7F773-44C7-412C-AB61-491C84C88B1B}"/>
    <cellStyle name="SAPBEXHLevel0X 8 2 5" xfId="2967" xr:uid="{53B6A932-FAA9-490A-A49E-C74DA23BB7F5}"/>
    <cellStyle name="SAPBEXHLevel0X 8 3" xfId="3584" xr:uid="{F9E1A580-ED0B-4C31-AD95-39BBC49300B4}"/>
    <cellStyle name="SAPBEXHLevel0X 8 4" xfId="2676" xr:uid="{C01E6A56-CB49-4D99-BC5F-62B511252FA4}"/>
    <cellStyle name="SAPBEXHLevel0X 9" xfId="633" xr:uid="{00000000-0005-0000-0000-000059030000}"/>
    <cellStyle name="SAPBEXHLevel0X 9 2" xfId="2059" xr:uid="{00000000-0005-0000-0000-00005A030000}"/>
    <cellStyle name="SAPBEXHLevel0X 9 2 2" xfId="2372" xr:uid="{00000000-0005-0000-0000-00005B030000}"/>
    <cellStyle name="SAPBEXHLevel0X 9 2 2 2" xfId="3281" xr:uid="{FD78C992-03B3-4184-AD16-6F786463DB8D}"/>
    <cellStyle name="SAPBEXHLevel0X 9 2 3" xfId="3908" xr:uid="{DA5FB9B9-1171-4871-A98F-402143D67FA1}"/>
    <cellStyle name="SAPBEXHLevel0X 9 2 4" xfId="4183" xr:uid="{ADEF68F2-8182-4693-8111-0090E390F799}"/>
    <cellStyle name="SAPBEXHLevel0X 9 2 5" xfId="2968" xr:uid="{057DF2C9-4287-487C-91F5-DC048326D9B6}"/>
    <cellStyle name="SAPBEXHLevel0X 9 3" xfId="3585" xr:uid="{B6A182F7-588F-42AE-84F7-265AB0C7BB4B}"/>
    <cellStyle name="SAPBEXHLevel0X 9 4" xfId="2677" xr:uid="{CEB78493-23BC-499E-902B-A9EC6C127D66}"/>
    <cellStyle name="SAPBEXHLevel0X_7-р_Из_Системы" xfId="634" xr:uid="{00000000-0005-0000-0000-00005C030000}"/>
    <cellStyle name="SAPBEXHLevel1" xfId="635" xr:uid="{00000000-0005-0000-0000-00005D030000}"/>
    <cellStyle name="SAPBEXHLevel1 2" xfId="636" xr:uid="{00000000-0005-0000-0000-00005E030000}"/>
    <cellStyle name="SAPBEXHLevel1 2 2" xfId="2060" xr:uid="{00000000-0005-0000-0000-00005F030000}"/>
    <cellStyle name="SAPBEXHLevel1 2 2 2" xfId="2373" xr:uid="{00000000-0005-0000-0000-000060030000}"/>
    <cellStyle name="SAPBEXHLevel1 2 2 2 2" xfId="3282" xr:uid="{1ECE0E21-EC4B-4B8D-A347-E6B60C06E4AE}"/>
    <cellStyle name="SAPBEXHLevel1 2 2 3" xfId="3909" xr:uid="{90E94BFB-3219-4968-9C00-E79E2BEB773B}"/>
    <cellStyle name="SAPBEXHLevel1 2 2 4" xfId="4184" xr:uid="{DF7B02CE-E634-4B63-BC0B-2655C8B506DA}"/>
    <cellStyle name="SAPBEXHLevel1 2 2 5" xfId="2969" xr:uid="{1F3749CC-D026-459D-9CDC-EE762AEB9D9A}"/>
    <cellStyle name="SAPBEXHLevel1 2 3" xfId="3586" xr:uid="{0344EB54-6F34-4059-9423-7DC827526221}"/>
    <cellStyle name="SAPBEXHLevel1 2 4" xfId="2678" xr:uid="{DA5B2DFE-11AA-495C-9C03-F5611D3EB0D7}"/>
    <cellStyle name="SAPBEXHLevel1 3" xfId="637" xr:uid="{00000000-0005-0000-0000-000061030000}"/>
    <cellStyle name="SAPBEXHLevel1 3 2" xfId="2061" xr:uid="{00000000-0005-0000-0000-000062030000}"/>
    <cellStyle name="SAPBEXHLevel1 3 2 2" xfId="2374" xr:uid="{00000000-0005-0000-0000-000063030000}"/>
    <cellStyle name="SAPBEXHLevel1 3 2 2 2" xfId="3283" xr:uid="{5BE137B0-A7EC-4892-8251-DCF0059C5280}"/>
    <cellStyle name="SAPBEXHLevel1 3 2 3" xfId="3910" xr:uid="{CD0A4346-BC9B-45FE-A3B5-DC49CD4889EF}"/>
    <cellStyle name="SAPBEXHLevel1 3 2 4" xfId="4185" xr:uid="{86AD3C9D-4E73-4473-A694-458E163B5AFF}"/>
    <cellStyle name="SAPBEXHLevel1 3 2 5" xfId="2970" xr:uid="{51E103CC-F7FF-4EA4-A1FD-ED5F79F44646}"/>
    <cellStyle name="SAPBEXHLevel1 3 3" xfId="3587" xr:uid="{76F6A4ED-4EB4-490B-B1A0-01E6F84DC40B}"/>
    <cellStyle name="SAPBEXHLevel1 3 4" xfId="2679" xr:uid="{2361C163-9039-48D7-8F54-40E4D099549B}"/>
    <cellStyle name="SAPBEXHLevel1 4" xfId="638" xr:uid="{00000000-0005-0000-0000-000064030000}"/>
    <cellStyle name="SAPBEXHLevel1 4 2" xfId="2062" xr:uid="{00000000-0005-0000-0000-000065030000}"/>
    <cellStyle name="SAPBEXHLevel1 4 2 2" xfId="2375" xr:uid="{00000000-0005-0000-0000-000066030000}"/>
    <cellStyle name="SAPBEXHLevel1 4 2 2 2" xfId="3284" xr:uid="{8F4EAFBE-6B7E-4656-A696-13B87EA814F4}"/>
    <cellStyle name="SAPBEXHLevel1 4 2 3" xfId="3911" xr:uid="{1CB19B15-4D6E-4E5D-B585-B1D4A8E86EAD}"/>
    <cellStyle name="SAPBEXHLevel1 4 2 4" xfId="4186" xr:uid="{2FC081DD-87A5-4C47-98BB-92CC4571471B}"/>
    <cellStyle name="SAPBEXHLevel1 4 2 5" xfId="2971" xr:uid="{FF98C005-D99F-47CA-A822-238E051F12D3}"/>
    <cellStyle name="SAPBEXHLevel1 4 3" xfId="3588" xr:uid="{1454CE74-9DBF-4371-A4EE-09B90540B410}"/>
    <cellStyle name="SAPBEXHLevel1 4 4" xfId="2680" xr:uid="{4CD8F648-1490-4E6B-AC4C-71CE49314170}"/>
    <cellStyle name="SAPBEXHLevel1 5" xfId="639" xr:uid="{00000000-0005-0000-0000-000067030000}"/>
    <cellStyle name="SAPBEXHLevel1 5 2" xfId="2063" xr:uid="{00000000-0005-0000-0000-000068030000}"/>
    <cellStyle name="SAPBEXHLevel1 5 2 2" xfId="2376" xr:uid="{00000000-0005-0000-0000-000069030000}"/>
    <cellStyle name="SAPBEXHLevel1 5 2 2 2" xfId="3285" xr:uid="{C8479623-CCD0-4F7E-B04F-CE72299331C7}"/>
    <cellStyle name="SAPBEXHLevel1 5 2 3" xfId="3912" xr:uid="{81D5315E-9A59-4A39-BBC0-CB6BFEC918AD}"/>
    <cellStyle name="SAPBEXHLevel1 5 2 4" xfId="4187" xr:uid="{7734E2E5-F166-4E1B-BEB4-1B922754942A}"/>
    <cellStyle name="SAPBEXHLevel1 5 2 5" xfId="2972" xr:uid="{08960538-1DAE-4C20-9926-81BAC60FC696}"/>
    <cellStyle name="SAPBEXHLevel1 5 3" xfId="3589" xr:uid="{7F13044B-7170-452E-9056-C14D1268A1BB}"/>
    <cellStyle name="SAPBEXHLevel1 5 4" xfId="2681" xr:uid="{1BDECEEF-AB8E-46C8-A84F-5219E652D818}"/>
    <cellStyle name="SAPBEXHLevel1 6" xfId="640" xr:uid="{00000000-0005-0000-0000-00006A030000}"/>
    <cellStyle name="SAPBEXHLevel1 6 2" xfId="2064" xr:uid="{00000000-0005-0000-0000-00006B030000}"/>
    <cellStyle name="SAPBEXHLevel1 6 2 2" xfId="2377" xr:uid="{00000000-0005-0000-0000-00006C030000}"/>
    <cellStyle name="SAPBEXHLevel1 6 2 2 2" xfId="3286" xr:uid="{82626B07-2B56-4152-9831-F864BC70026D}"/>
    <cellStyle name="SAPBEXHLevel1 6 2 3" xfId="3913" xr:uid="{90D0584D-7143-43A1-BE99-CAE7C6AF716F}"/>
    <cellStyle name="SAPBEXHLevel1 6 2 4" xfId="4188" xr:uid="{2741C76E-6549-4C39-A29E-CD78EDE27C4D}"/>
    <cellStyle name="SAPBEXHLevel1 6 2 5" xfId="2973" xr:uid="{D121505F-6E9D-4A68-88EF-4144652450EF}"/>
    <cellStyle name="SAPBEXHLevel1 6 3" xfId="3590" xr:uid="{1F78BEEC-0297-47F9-BBCB-0D049B2AD4F0}"/>
    <cellStyle name="SAPBEXHLevel1 6 4" xfId="2682" xr:uid="{E9CFA043-A092-478C-8BA5-1D136D910867}"/>
    <cellStyle name="SAPBEXHLevel1 7" xfId="641" xr:uid="{00000000-0005-0000-0000-00006D030000}"/>
    <cellStyle name="SAPBEXHLevel1 7 2" xfId="2065" xr:uid="{00000000-0005-0000-0000-00006E030000}"/>
    <cellStyle name="SAPBEXHLevel1 7 2 2" xfId="2378" xr:uid="{00000000-0005-0000-0000-00006F030000}"/>
    <cellStyle name="SAPBEXHLevel1 7 2 2 2" xfId="3287" xr:uid="{317234AE-4AE4-415F-A856-6E214770EB2B}"/>
    <cellStyle name="SAPBEXHLevel1 7 2 3" xfId="3914" xr:uid="{75170C13-8E81-4557-9169-FC98EF411493}"/>
    <cellStyle name="SAPBEXHLevel1 7 2 4" xfId="4189" xr:uid="{C2175677-F36F-4AA3-80AD-4621D96E97AA}"/>
    <cellStyle name="SAPBEXHLevel1 7 2 5" xfId="2974" xr:uid="{5A8AC2C2-B2A7-4724-A973-472DF525903A}"/>
    <cellStyle name="SAPBEXHLevel1 7 3" xfId="3591" xr:uid="{D62CAEAA-437D-4198-AF44-07831697DCEE}"/>
    <cellStyle name="SAPBEXHLevel1 7 4" xfId="2683" xr:uid="{DF57753F-1926-413C-B56E-A64EFE3E89C9}"/>
    <cellStyle name="SAPBEXHLevel1_7y-отчетная_РЖД_2009_04" xfId="642" xr:uid="{00000000-0005-0000-0000-000070030000}"/>
    <cellStyle name="SAPBEXHLevel1X" xfId="643" xr:uid="{00000000-0005-0000-0000-000071030000}"/>
    <cellStyle name="SAPBEXHLevel1X 2" xfId="644" xr:uid="{00000000-0005-0000-0000-000072030000}"/>
    <cellStyle name="SAPBEXHLevel1X 2 2" xfId="2066" xr:uid="{00000000-0005-0000-0000-000073030000}"/>
    <cellStyle name="SAPBEXHLevel1X 2 2 2" xfId="2379" xr:uid="{00000000-0005-0000-0000-000074030000}"/>
    <cellStyle name="SAPBEXHLevel1X 2 2 2 2" xfId="3288" xr:uid="{E1039D29-7144-41E6-B613-E4CAFF00D44F}"/>
    <cellStyle name="SAPBEXHLevel1X 2 2 3" xfId="3915" xr:uid="{F2AC7674-6BEE-4A02-8A40-F426E060F301}"/>
    <cellStyle name="SAPBEXHLevel1X 2 2 4" xfId="4190" xr:uid="{76F241D0-DDAC-47B1-82D6-9798676379DE}"/>
    <cellStyle name="SAPBEXHLevel1X 2 2 5" xfId="2975" xr:uid="{B36B7E7F-042D-450E-9DDF-0A6CEDF96BF0}"/>
    <cellStyle name="SAPBEXHLevel1X 2 3" xfId="3592" xr:uid="{C8A003E7-97B0-4474-A8E0-72F3410BB4B7}"/>
    <cellStyle name="SAPBEXHLevel1X 2 4" xfId="2684" xr:uid="{B7D1C2DC-54C9-4404-9A84-D8189FB454D1}"/>
    <cellStyle name="SAPBEXHLevel1X 3" xfId="645" xr:uid="{00000000-0005-0000-0000-000075030000}"/>
    <cellStyle name="SAPBEXHLevel1X 3 2" xfId="2067" xr:uid="{00000000-0005-0000-0000-000076030000}"/>
    <cellStyle name="SAPBEXHLevel1X 3 2 2" xfId="2380" xr:uid="{00000000-0005-0000-0000-000077030000}"/>
    <cellStyle name="SAPBEXHLevel1X 3 2 2 2" xfId="3289" xr:uid="{D917CBFC-E7CE-4C33-8F69-B1CE61D175B0}"/>
    <cellStyle name="SAPBEXHLevel1X 3 2 3" xfId="3916" xr:uid="{61FD55A5-6202-4303-96C7-1D95CCCDA9B6}"/>
    <cellStyle name="SAPBEXHLevel1X 3 2 4" xfId="4191" xr:uid="{FE663DDF-5280-49B2-8E14-EC00BC94EABB}"/>
    <cellStyle name="SAPBEXHLevel1X 3 2 5" xfId="2976" xr:uid="{C3ABD3F5-979D-4E2F-9091-34223EEBFD0D}"/>
    <cellStyle name="SAPBEXHLevel1X 3 3" xfId="3593" xr:uid="{BD7056FA-282F-4F45-98D7-FC4235602E97}"/>
    <cellStyle name="SAPBEXHLevel1X 3 4" xfId="2685" xr:uid="{7125839E-39A1-43E1-B7F7-FDA8619E95AD}"/>
    <cellStyle name="SAPBEXHLevel1X 4" xfId="646" xr:uid="{00000000-0005-0000-0000-000078030000}"/>
    <cellStyle name="SAPBEXHLevel1X 4 2" xfId="2068" xr:uid="{00000000-0005-0000-0000-000079030000}"/>
    <cellStyle name="SAPBEXHLevel1X 4 2 2" xfId="2381" xr:uid="{00000000-0005-0000-0000-00007A030000}"/>
    <cellStyle name="SAPBEXHLevel1X 4 2 2 2" xfId="3290" xr:uid="{085E95EE-6043-401A-AFD6-5B613DCD73A3}"/>
    <cellStyle name="SAPBEXHLevel1X 4 2 3" xfId="3917" xr:uid="{48FE769B-938E-4999-8700-C6F44BA10C5E}"/>
    <cellStyle name="SAPBEXHLevel1X 4 2 4" xfId="4192" xr:uid="{828437D7-5D2E-4E7E-89B0-7541750620AA}"/>
    <cellStyle name="SAPBEXHLevel1X 4 2 5" xfId="2977" xr:uid="{10F9ADB8-23E1-432A-8BFF-2C8455851BA1}"/>
    <cellStyle name="SAPBEXHLevel1X 4 3" xfId="3594" xr:uid="{93F51599-59B0-42B5-AA35-6B1AFC2B5F2E}"/>
    <cellStyle name="SAPBEXHLevel1X 4 4" xfId="2686" xr:uid="{F7EA0C4E-D7A7-4EBC-A435-334A09D4C116}"/>
    <cellStyle name="SAPBEXHLevel1X 5" xfId="647" xr:uid="{00000000-0005-0000-0000-00007B030000}"/>
    <cellStyle name="SAPBEXHLevel1X 5 2" xfId="2069" xr:uid="{00000000-0005-0000-0000-00007C030000}"/>
    <cellStyle name="SAPBEXHLevel1X 5 2 2" xfId="2382" xr:uid="{00000000-0005-0000-0000-00007D030000}"/>
    <cellStyle name="SAPBEXHLevel1X 5 2 2 2" xfId="3291" xr:uid="{60F59676-3DB2-454E-955D-F7B6E7EE4F5C}"/>
    <cellStyle name="SAPBEXHLevel1X 5 2 3" xfId="3918" xr:uid="{52505CE6-C91C-4D8A-9AC5-328304075063}"/>
    <cellStyle name="SAPBEXHLevel1X 5 2 4" xfId="4193" xr:uid="{92728DC7-1C40-447F-83DD-00DAB51A0F87}"/>
    <cellStyle name="SAPBEXHLevel1X 5 2 5" xfId="2978" xr:uid="{A2557F4B-7612-4528-B72C-FE2F8791DD31}"/>
    <cellStyle name="SAPBEXHLevel1X 5 3" xfId="3595" xr:uid="{1B4C7563-F8D5-4212-B657-6431FC1775A6}"/>
    <cellStyle name="SAPBEXHLevel1X 5 4" xfId="2687" xr:uid="{C9147757-39AC-4585-A3D5-C68A65AB14F1}"/>
    <cellStyle name="SAPBEXHLevel1X 6" xfId="648" xr:uid="{00000000-0005-0000-0000-00007E030000}"/>
    <cellStyle name="SAPBEXHLevel1X 6 2" xfId="2070" xr:uid="{00000000-0005-0000-0000-00007F030000}"/>
    <cellStyle name="SAPBEXHLevel1X 6 2 2" xfId="2383" xr:uid="{00000000-0005-0000-0000-000080030000}"/>
    <cellStyle name="SAPBEXHLevel1X 6 2 2 2" xfId="3292" xr:uid="{A1120A1B-37E3-41FC-98A7-101F8CCEA33D}"/>
    <cellStyle name="SAPBEXHLevel1X 6 2 3" xfId="3919" xr:uid="{F5EBB4CE-DF8E-428D-BCA6-5A5224E6A29B}"/>
    <cellStyle name="SAPBEXHLevel1X 6 2 4" xfId="4194" xr:uid="{13F76F75-2738-42C1-B76E-1811CEBDE236}"/>
    <cellStyle name="SAPBEXHLevel1X 6 2 5" xfId="2979" xr:uid="{0CD386B9-6F6A-47D8-BD65-96A0B24A8368}"/>
    <cellStyle name="SAPBEXHLevel1X 6 3" xfId="3596" xr:uid="{797AF8A7-7885-44DC-AABA-A8164FB3CC48}"/>
    <cellStyle name="SAPBEXHLevel1X 6 4" xfId="2688" xr:uid="{CC274529-5672-48EA-8AF2-CAE81C608033}"/>
    <cellStyle name="SAPBEXHLevel1X 7" xfId="649" xr:uid="{00000000-0005-0000-0000-000081030000}"/>
    <cellStyle name="SAPBEXHLevel1X 7 2" xfId="2071" xr:uid="{00000000-0005-0000-0000-000082030000}"/>
    <cellStyle name="SAPBEXHLevel1X 7 2 2" xfId="2384" xr:uid="{00000000-0005-0000-0000-000083030000}"/>
    <cellStyle name="SAPBEXHLevel1X 7 2 2 2" xfId="3293" xr:uid="{03EBC8BA-F003-43B3-B35F-FDF2066F39D0}"/>
    <cellStyle name="SAPBEXHLevel1X 7 2 3" xfId="3920" xr:uid="{E38A2B3A-53F2-43EA-BFCA-CD296ACAD4BA}"/>
    <cellStyle name="SAPBEXHLevel1X 7 2 4" xfId="4195" xr:uid="{E5F4CC03-7A38-4902-B0C6-85A4C503BBE3}"/>
    <cellStyle name="SAPBEXHLevel1X 7 2 5" xfId="2980" xr:uid="{15E1A158-9403-41B8-8D86-1245DCFFC341}"/>
    <cellStyle name="SAPBEXHLevel1X 7 3" xfId="3597" xr:uid="{C1044722-FC40-473F-8F44-177143531CDE}"/>
    <cellStyle name="SAPBEXHLevel1X 7 4" xfId="2689" xr:uid="{06E10EF3-AFD4-4095-8B9F-9062EED0B2AC}"/>
    <cellStyle name="SAPBEXHLevel1X 8" xfId="650" xr:uid="{00000000-0005-0000-0000-000084030000}"/>
    <cellStyle name="SAPBEXHLevel1X 8 2" xfId="2072" xr:uid="{00000000-0005-0000-0000-000085030000}"/>
    <cellStyle name="SAPBEXHLevel1X 8 2 2" xfId="2385" xr:uid="{00000000-0005-0000-0000-000086030000}"/>
    <cellStyle name="SAPBEXHLevel1X 8 2 2 2" xfId="3294" xr:uid="{CA7B7A3A-0AA1-4A30-AEB6-AF07C32EA6B7}"/>
    <cellStyle name="SAPBEXHLevel1X 8 2 3" xfId="3921" xr:uid="{034D601C-F780-45DA-AEA5-EE66269B6F29}"/>
    <cellStyle name="SAPBEXHLevel1X 8 2 4" xfId="4196" xr:uid="{9DE12023-7281-4B9E-8F65-810D5FEE6494}"/>
    <cellStyle name="SAPBEXHLevel1X 8 2 5" xfId="2981" xr:uid="{6ED98ED3-FB75-4FBD-801A-5BE99B3353D3}"/>
    <cellStyle name="SAPBEXHLevel1X 8 3" xfId="3598" xr:uid="{68C8D53E-A5AD-4F5E-B282-0FEFAB2C2F85}"/>
    <cellStyle name="SAPBEXHLevel1X 8 4" xfId="2690" xr:uid="{8B320E35-4971-447A-BF36-E1781A365E4F}"/>
    <cellStyle name="SAPBEXHLevel1X 9" xfId="651" xr:uid="{00000000-0005-0000-0000-000087030000}"/>
    <cellStyle name="SAPBEXHLevel1X 9 2" xfId="2073" xr:uid="{00000000-0005-0000-0000-000088030000}"/>
    <cellStyle name="SAPBEXHLevel1X 9 2 2" xfId="2386" xr:uid="{00000000-0005-0000-0000-000089030000}"/>
    <cellStyle name="SAPBEXHLevel1X 9 2 2 2" xfId="3295" xr:uid="{A55201E4-DE78-4815-A910-A3A5EB6136A9}"/>
    <cellStyle name="SAPBEXHLevel1X 9 2 3" xfId="3922" xr:uid="{F1DED739-4C9C-41A8-9AFA-0A067527CE4E}"/>
    <cellStyle name="SAPBEXHLevel1X 9 2 4" xfId="4197" xr:uid="{E723F16C-DED0-4401-8275-1E908ABCCBFD}"/>
    <cellStyle name="SAPBEXHLevel1X 9 2 5" xfId="2982" xr:uid="{17821E57-432B-4807-9C55-7F08CCEC4AB5}"/>
    <cellStyle name="SAPBEXHLevel1X 9 3" xfId="3599" xr:uid="{AE9DE965-6C2F-4933-83E7-5917D19F8DCA}"/>
    <cellStyle name="SAPBEXHLevel1X 9 4" xfId="2691" xr:uid="{1EA7D0F2-9500-40C2-836F-51F98F2E9560}"/>
    <cellStyle name="SAPBEXHLevel1X_7-р_Из_Системы" xfId="652" xr:uid="{00000000-0005-0000-0000-00008A030000}"/>
    <cellStyle name="SAPBEXHLevel2" xfId="653" xr:uid="{00000000-0005-0000-0000-00008B030000}"/>
    <cellStyle name="SAPBEXHLevel2 2" xfId="654" xr:uid="{00000000-0005-0000-0000-00008C030000}"/>
    <cellStyle name="SAPBEXHLevel2 2 2" xfId="2074" xr:uid="{00000000-0005-0000-0000-00008D030000}"/>
    <cellStyle name="SAPBEXHLevel2 2 2 2" xfId="2387" xr:uid="{00000000-0005-0000-0000-00008E030000}"/>
    <cellStyle name="SAPBEXHLevel2 2 2 2 2" xfId="3296" xr:uid="{324DB816-0CED-45C4-A81F-F810BE350500}"/>
    <cellStyle name="SAPBEXHLevel2 2 2 3" xfId="3923" xr:uid="{3A39B6D0-99EE-4502-A949-017DE69D8AB7}"/>
    <cellStyle name="SAPBEXHLevel2 2 2 4" xfId="4198" xr:uid="{BD15B9ED-4D2C-4810-98A2-C4BF78610941}"/>
    <cellStyle name="SAPBEXHLevel2 2 2 5" xfId="2983" xr:uid="{12D09A62-99AB-4E0F-A2C3-393DD996AD82}"/>
    <cellStyle name="SAPBEXHLevel2 2 3" xfId="3600" xr:uid="{884AD2EA-5ADA-4546-A160-B2EAD45E3429}"/>
    <cellStyle name="SAPBEXHLevel2 2 4" xfId="2692" xr:uid="{0A36F30D-2934-4943-984F-1EDF14D2AB14}"/>
    <cellStyle name="SAPBEXHLevel2 3" xfId="655" xr:uid="{00000000-0005-0000-0000-00008F030000}"/>
    <cellStyle name="SAPBEXHLevel2 3 2" xfId="2075" xr:uid="{00000000-0005-0000-0000-000090030000}"/>
    <cellStyle name="SAPBEXHLevel2 3 2 2" xfId="2388" xr:uid="{00000000-0005-0000-0000-000091030000}"/>
    <cellStyle name="SAPBEXHLevel2 3 2 2 2" xfId="3297" xr:uid="{4A1C684D-B3D2-4DA8-83C6-E43EFA42492A}"/>
    <cellStyle name="SAPBEXHLevel2 3 2 3" xfId="3924" xr:uid="{8C7FE2D1-C3AD-46A7-B313-5DCCCC207213}"/>
    <cellStyle name="SAPBEXHLevel2 3 2 4" xfId="4199" xr:uid="{EBB58FAB-6418-4C2F-ACA2-0912839F4B84}"/>
    <cellStyle name="SAPBEXHLevel2 3 2 5" xfId="2984" xr:uid="{74D35D98-4BAA-431D-8F7C-98FD356A6112}"/>
    <cellStyle name="SAPBEXHLevel2 3 3" xfId="3601" xr:uid="{DD395F2F-1DF4-4707-8B96-FC42D0116A90}"/>
    <cellStyle name="SAPBEXHLevel2 3 4" xfId="2693" xr:uid="{E23F5CB4-B0FD-4746-A5B8-EF5D46EAE9AD}"/>
    <cellStyle name="SAPBEXHLevel2 4" xfId="656" xr:uid="{00000000-0005-0000-0000-000092030000}"/>
    <cellStyle name="SAPBEXHLevel2 4 2" xfId="2076" xr:uid="{00000000-0005-0000-0000-000093030000}"/>
    <cellStyle name="SAPBEXHLevel2 4 2 2" xfId="2389" xr:uid="{00000000-0005-0000-0000-000094030000}"/>
    <cellStyle name="SAPBEXHLevel2 4 2 2 2" xfId="3298" xr:uid="{75DADC73-A78E-4068-B83A-2E74A98C3C35}"/>
    <cellStyle name="SAPBEXHLevel2 4 2 3" xfId="3925" xr:uid="{06E87ED7-9B13-4241-8DE3-2DADC97289DD}"/>
    <cellStyle name="SAPBEXHLevel2 4 2 4" xfId="4200" xr:uid="{FA4DCDC6-F9B9-4503-AB5C-61334EBADA79}"/>
    <cellStyle name="SAPBEXHLevel2 4 2 5" xfId="2985" xr:uid="{F08DFC64-7F9E-4049-A631-41BD4FEB271F}"/>
    <cellStyle name="SAPBEXHLevel2 4 3" xfId="3602" xr:uid="{41E98CA3-527C-4FD7-B600-134D2031E351}"/>
    <cellStyle name="SAPBEXHLevel2 4 4" xfId="2694" xr:uid="{1040FF05-4019-40A8-AF9C-78D6DBB929F7}"/>
    <cellStyle name="SAPBEXHLevel2 5" xfId="657" xr:uid="{00000000-0005-0000-0000-000095030000}"/>
    <cellStyle name="SAPBEXHLevel2 5 2" xfId="2077" xr:uid="{00000000-0005-0000-0000-000096030000}"/>
    <cellStyle name="SAPBEXHLevel2 5 2 2" xfId="2390" xr:uid="{00000000-0005-0000-0000-000097030000}"/>
    <cellStyle name="SAPBEXHLevel2 5 2 2 2" xfId="3299" xr:uid="{90B3659D-C75D-49D6-AB29-7B54D8A2BF38}"/>
    <cellStyle name="SAPBEXHLevel2 5 2 3" xfId="3926" xr:uid="{EE04154C-C459-4102-BB8A-15A48F672B9B}"/>
    <cellStyle name="SAPBEXHLevel2 5 2 4" xfId="4201" xr:uid="{04C3FDD7-2628-4C68-8C7B-F9CAB5CF0E81}"/>
    <cellStyle name="SAPBEXHLevel2 5 2 5" xfId="2986" xr:uid="{5B784429-AFB0-401C-8F13-38A909B3025B}"/>
    <cellStyle name="SAPBEXHLevel2 5 3" xfId="3603" xr:uid="{488BF9F6-55EE-4330-BB97-9A2C34A15F7E}"/>
    <cellStyle name="SAPBEXHLevel2 5 4" xfId="2695" xr:uid="{7E6A605D-3244-426F-A06F-C71035809C89}"/>
    <cellStyle name="SAPBEXHLevel2 6" xfId="658" xr:uid="{00000000-0005-0000-0000-000098030000}"/>
    <cellStyle name="SAPBEXHLevel2 6 2" xfId="2078" xr:uid="{00000000-0005-0000-0000-000099030000}"/>
    <cellStyle name="SAPBEXHLevel2 6 2 2" xfId="2391" xr:uid="{00000000-0005-0000-0000-00009A030000}"/>
    <cellStyle name="SAPBEXHLevel2 6 2 2 2" xfId="3300" xr:uid="{C37C5CCF-226A-4AC4-822D-C17714D0BE46}"/>
    <cellStyle name="SAPBEXHLevel2 6 2 3" xfId="3927" xr:uid="{EDE1CC1B-65B0-4262-8C88-A50EEE86D8FB}"/>
    <cellStyle name="SAPBEXHLevel2 6 2 4" xfId="4202" xr:uid="{E52930B1-F79D-4945-827D-2AAEC537643A}"/>
    <cellStyle name="SAPBEXHLevel2 6 2 5" xfId="2987" xr:uid="{693559F5-D883-4385-BEC7-921585791B44}"/>
    <cellStyle name="SAPBEXHLevel2 6 3" xfId="3604" xr:uid="{74E8F253-3C99-4D4C-AF83-CAB5F4789CC2}"/>
    <cellStyle name="SAPBEXHLevel2 6 4" xfId="2696" xr:uid="{63F5A993-91FE-4342-9A3E-E01190A5A16E}"/>
    <cellStyle name="SAPBEXHLevel2_Приложение_1_к_7-у-о_2009_Кв_1_ФСТ" xfId="659" xr:uid="{00000000-0005-0000-0000-00009B030000}"/>
    <cellStyle name="SAPBEXHLevel2X" xfId="660" xr:uid="{00000000-0005-0000-0000-00009C030000}"/>
    <cellStyle name="SAPBEXHLevel2X 10" xfId="2079" xr:uid="{00000000-0005-0000-0000-00009D030000}"/>
    <cellStyle name="SAPBEXHLevel2X 10 2" xfId="2392" xr:uid="{00000000-0005-0000-0000-00009E030000}"/>
    <cellStyle name="SAPBEXHLevel2X 10 2 2" xfId="3301" xr:uid="{ED6BD8B8-AC40-46F9-91A4-D7552186AF3B}"/>
    <cellStyle name="SAPBEXHLevel2X 10 3" xfId="3928" xr:uid="{116B30DC-58DF-4EC5-B68C-313C2669F357}"/>
    <cellStyle name="SAPBEXHLevel2X 10 4" xfId="4203" xr:uid="{10F357D2-5B06-4BD9-811F-B257B4BE969D}"/>
    <cellStyle name="SAPBEXHLevel2X 10 5" xfId="2988" xr:uid="{801AA348-5D3A-4CED-B74F-AB83284E6962}"/>
    <cellStyle name="SAPBEXHLevel2X 11" xfId="3605" xr:uid="{AEB6B879-7320-429A-917E-A75F210245C4}"/>
    <cellStyle name="SAPBEXHLevel2X 12" xfId="2697" xr:uid="{1CD69A36-17DD-46E0-A042-AF58318752D6}"/>
    <cellStyle name="SAPBEXHLevel2X 2" xfId="661" xr:uid="{00000000-0005-0000-0000-00009F030000}"/>
    <cellStyle name="SAPBEXHLevel2X 2 2" xfId="2080" xr:uid="{00000000-0005-0000-0000-0000A0030000}"/>
    <cellStyle name="SAPBEXHLevel2X 2 2 2" xfId="2393" xr:uid="{00000000-0005-0000-0000-0000A1030000}"/>
    <cellStyle name="SAPBEXHLevel2X 2 2 2 2" xfId="3302" xr:uid="{94029F1C-955A-4435-9FD8-FC7E68AD2B55}"/>
    <cellStyle name="SAPBEXHLevel2X 2 2 3" xfId="3929" xr:uid="{F7846755-D585-4CEE-B2DC-0FC72E862417}"/>
    <cellStyle name="SAPBEXHLevel2X 2 2 4" xfId="4204" xr:uid="{C02E95C3-CDA0-4A36-B9DA-C37A174CBF55}"/>
    <cellStyle name="SAPBEXHLevel2X 2 2 5" xfId="2989" xr:uid="{93266B29-2295-4E12-9FFE-C9AC43AA33A0}"/>
    <cellStyle name="SAPBEXHLevel2X 2 3" xfId="3606" xr:uid="{808F9087-1F3C-4021-AA36-DDE7A8C29A2F}"/>
    <cellStyle name="SAPBEXHLevel2X 2 4" xfId="2698" xr:uid="{D3EDE826-820E-4A60-AFF9-8F10FBAA0F6A}"/>
    <cellStyle name="SAPBEXHLevel2X 3" xfId="662" xr:uid="{00000000-0005-0000-0000-0000A2030000}"/>
    <cellStyle name="SAPBEXHLevel2X 3 2" xfId="2081" xr:uid="{00000000-0005-0000-0000-0000A3030000}"/>
    <cellStyle name="SAPBEXHLevel2X 3 2 2" xfId="2394" xr:uid="{00000000-0005-0000-0000-0000A4030000}"/>
    <cellStyle name="SAPBEXHLevel2X 3 2 2 2" xfId="3303" xr:uid="{2A4ACB4E-EAA3-47AB-A438-2291250E7CB9}"/>
    <cellStyle name="SAPBEXHLevel2X 3 2 3" xfId="3930" xr:uid="{70E4A059-E717-45CE-9D1F-6DAA6C07FD20}"/>
    <cellStyle name="SAPBEXHLevel2X 3 2 4" xfId="4205" xr:uid="{C357B3CF-773B-431B-902E-F6ACDBBC54A3}"/>
    <cellStyle name="SAPBEXHLevel2X 3 2 5" xfId="2990" xr:uid="{6E578E96-53A2-497E-8EB1-D5E329D2AFCE}"/>
    <cellStyle name="SAPBEXHLevel2X 3 3" xfId="3607" xr:uid="{4B356A2E-A0CB-445C-9FB1-F7DB2AB806C0}"/>
    <cellStyle name="SAPBEXHLevel2X 3 4" xfId="2699" xr:uid="{46872D31-5351-4327-83CF-7C837A447D2D}"/>
    <cellStyle name="SAPBEXHLevel2X 4" xfId="663" xr:uid="{00000000-0005-0000-0000-0000A5030000}"/>
    <cellStyle name="SAPBEXHLevel2X 4 2" xfId="2082" xr:uid="{00000000-0005-0000-0000-0000A6030000}"/>
    <cellStyle name="SAPBEXHLevel2X 4 2 2" xfId="2395" xr:uid="{00000000-0005-0000-0000-0000A7030000}"/>
    <cellStyle name="SAPBEXHLevel2X 4 2 2 2" xfId="3304" xr:uid="{C760701C-64D8-49F7-A808-64DABC8B3723}"/>
    <cellStyle name="SAPBEXHLevel2X 4 2 3" xfId="3931" xr:uid="{45121F33-15E5-4503-9CCF-AF2976167133}"/>
    <cellStyle name="SAPBEXHLevel2X 4 2 4" xfId="4206" xr:uid="{BAB1E3E4-CEF7-46F3-9035-CA9F74E70964}"/>
    <cellStyle name="SAPBEXHLevel2X 4 2 5" xfId="2991" xr:uid="{D5E79549-1A30-4A9B-BB9F-97E3C0B77ECE}"/>
    <cellStyle name="SAPBEXHLevel2X 4 3" xfId="3608" xr:uid="{DF1D5508-B9E6-4E7C-B09B-1415D987FF6D}"/>
    <cellStyle name="SAPBEXHLevel2X 4 4" xfId="2700" xr:uid="{C0005CD3-BF6A-4DED-8064-F8D0AAE7E29C}"/>
    <cellStyle name="SAPBEXHLevel2X 5" xfId="664" xr:uid="{00000000-0005-0000-0000-0000A8030000}"/>
    <cellStyle name="SAPBEXHLevel2X 5 2" xfId="2083" xr:uid="{00000000-0005-0000-0000-0000A9030000}"/>
    <cellStyle name="SAPBEXHLevel2X 5 2 2" xfId="2396" xr:uid="{00000000-0005-0000-0000-0000AA030000}"/>
    <cellStyle name="SAPBEXHLevel2X 5 2 2 2" xfId="3305" xr:uid="{D7539747-1C9C-49DF-84DB-7B765E6A4439}"/>
    <cellStyle name="SAPBEXHLevel2X 5 2 3" xfId="3932" xr:uid="{1D08B1DC-0049-4669-BB26-2A4B21120C14}"/>
    <cellStyle name="SAPBEXHLevel2X 5 2 4" xfId="4207" xr:uid="{F475D98D-26A9-4757-8F32-6F053549AB81}"/>
    <cellStyle name="SAPBEXHLevel2X 5 2 5" xfId="2992" xr:uid="{5D0B038D-14B1-4C5D-A98E-17D188DA9B24}"/>
    <cellStyle name="SAPBEXHLevel2X 5 3" xfId="3609" xr:uid="{F9F73B46-BAC8-4785-A0A3-EA72CD7D6E1C}"/>
    <cellStyle name="SAPBEXHLevel2X 5 4" xfId="2701" xr:uid="{9AB237BA-DAC1-40AD-BE23-DF8A6CF606F4}"/>
    <cellStyle name="SAPBEXHLevel2X 6" xfId="665" xr:uid="{00000000-0005-0000-0000-0000AB030000}"/>
    <cellStyle name="SAPBEXHLevel2X 6 2" xfId="2084" xr:uid="{00000000-0005-0000-0000-0000AC030000}"/>
    <cellStyle name="SAPBEXHLevel2X 6 2 2" xfId="2397" xr:uid="{00000000-0005-0000-0000-0000AD030000}"/>
    <cellStyle name="SAPBEXHLevel2X 6 2 2 2" xfId="3306" xr:uid="{F6C02FDF-404D-4FED-AECD-7B5009199D1A}"/>
    <cellStyle name="SAPBEXHLevel2X 6 2 3" xfId="3933" xr:uid="{67869845-C6A5-4D39-B04F-585AB88C0611}"/>
    <cellStyle name="SAPBEXHLevel2X 6 2 4" xfId="4208" xr:uid="{4948DDE3-FF7D-4D3D-A6D3-5507BB4B0CA4}"/>
    <cellStyle name="SAPBEXHLevel2X 6 2 5" xfId="2993" xr:uid="{AC171935-7496-41D6-9C82-1D073A58429D}"/>
    <cellStyle name="SAPBEXHLevel2X 6 3" xfId="3610" xr:uid="{F7CD5111-6F46-48A5-8A1D-FED299C0B7E9}"/>
    <cellStyle name="SAPBEXHLevel2X 6 4" xfId="2702" xr:uid="{0E98D622-4DD7-4123-B943-EBAA11EA7254}"/>
    <cellStyle name="SAPBEXHLevel2X 7" xfId="666" xr:uid="{00000000-0005-0000-0000-0000AE030000}"/>
    <cellStyle name="SAPBEXHLevel2X 7 2" xfId="2085" xr:uid="{00000000-0005-0000-0000-0000AF030000}"/>
    <cellStyle name="SAPBEXHLevel2X 7 2 2" xfId="2398" xr:uid="{00000000-0005-0000-0000-0000B0030000}"/>
    <cellStyle name="SAPBEXHLevel2X 7 2 2 2" xfId="3307" xr:uid="{074A2926-BB8F-42EA-954D-315B5D073B5F}"/>
    <cellStyle name="SAPBEXHLevel2X 7 2 3" xfId="3934" xr:uid="{D56835CF-546F-4D1C-8A16-D783232A041C}"/>
    <cellStyle name="SAPBEXHLevel2X 7 2 4" xfId="4209" xr:uid="{293F0D18-9316-450E-8E73-5ABA2D53A947}"/>
    <cellStyle name="SAPBEXHLevel2X 7 2 5" xfId="2994" xr:uid="{1444D8D2-46A2-4EC0-B046-BAD381C45F90}"/>
    <cellStyle name="SAPBEXHLevel2X 7 3" xfId="3611" xr:uid="{9071FF40-AA40-4D6A-BB58-A50FBAF7B74B}"/>
    <cellStyle name="SAPBEXHLevel2X 7 4" xfId="2703" xr:uid="{F2B369F7-2A12-4B9C-8672-E7CCF7BB5D31}"/>
    <cellStyle name="SAPBEXHLevel2X 8" xfId="667" xr:uid="{00000000-0005-0000-0000-0000B1030000}"/>
    <cellStyle name="SAPBEXHLevel2X 8 2" xfId="2086" xr:uid="{00000000-0005-0000-0000-0000B2030000}"/>
    <cellStyle name="SAPBEXHLevel2X 8 2 2" xfId="2399" xr:uid="{00000000-0005-0000-0000-0000B3030000}"/>
    <cellStyle name="SAPBEXHLevel2X 8 2 2 2" xfId="3308" xr:uid="{F6AE89F8-BBD4-4DB2-B741-D375411AACAA}"/>
    <cellStyle name="SAPBEXHLevel2X 8 2 3" xfId="3935" xr:uid="{B247DB28-8D9B-4FB8-ACAA-360CE8C39EC6}"/>
    <cellStyle name="SAPBEXHLevel2X 8 2 4" xfId="4210" xr:uid="{6DABAB94-C119-40ED-B0CA-282EBBCE04F9}"/>
    <cellStyle name="SAPBEXHLevel2X 8 2 5" xfId="2995" xr:uid="{C77FBA62-75D4-419F-9D68-795169419BB4}"/>
    <cellStyle name="SAPBEXHLevel2X 8 3" xfId="3612" xr:uid="{8ADCD8C4-3142-4FF1-83FF-F0704674BFE4}"/>
    <cellStyle name="SAPBEXHLevel2X 8 4" xfId="2704" xr:uid="{2D8DC107-C504-49B6-A094-EA174D17AA0F}"/>
    <cellStyle name="SAPBEXHLevel2X 9" xfId="668" xr:uid="{00000000-0005-0000-0000-0000B4030000}"/>
    <cellStyle name="SAPBEXHLevel2X 9 2" xfId="2087" xr:uid="{00000000-0005-0000-0000-0000B5030000}"/>
    <cellStyle name="SAPBEXHLevel2X 9 2 2" xfId="2400" xr:uid="{00000000-0005-0000-0000-0000B6030000}"/>
    <cellStyle name="SAPBEXHLevel2X 9 2 2 2" xfId="3309" xr:uid="{12DA6CD8-E280-437D-9B97-7B6539365E91}"/>
    <cellStyle name="SAPBEXHLevel2X 9 2 3" xfId="3936" xr:uid="{815CF48B-C833-4574-8E24-BC45C4563F47}"/>
    <cellStyle name="SAPBEXHLevel2X 9 2 4" xfId="4211" xr:uid="{83F544BF-A94F-4B64-B920-8DF85680929E}"/>
    <cellStyle name="SAPBEXHLevel2X 9 2 5" xfId="2996" xr:uid="{ACEB0746-FF27-4921-BA12-B857033C74E1}"/>
    <cellStyle name="SAPBEXHLevel2X 9 3" xfId="3613" xr:uid="{4F6E6919-97EA-4AB6-B7EC-1902FCA20EEE}"/>
    <cellStyle name="SAPBEXHLevel2X 9 4" xfId="2705" xr:uid="{CF1AB641-7BDA-42DC-80A7-8EF25417D464}"/>
    <cellStyle name="SAPBEXHLevel2X_7-р_Из_Системы" xfId="669" xr:uid="{00000000-0005-0000-0000-0000B7030000}"/>
    <cellStyle name="SAPBEXHLevel3" xfId="670" xr:uid="{00000000-0005-0000-0000-0000B8030000}"/>
    <cellStyle name="SAPBEXHLevel3 2" xfId="671" xr:uid="{00000000-0005-0000-0000-0000B9030000}"/>
    <cellStyle name="SAPBEXHLevel3 2 2" xfId="2088" xr:uid="{00000000-0005-0000-0000-0000BA030000}"/>
    <cellStyle name="SAPBEXHLevel3 2 2 2" xfId="2401" xr:uid="{00000000-0005-0000-0000-0000BB030000}"/>
    <cellStyle name="SAPBEXHLevel3 2 2 2 2" xfId="3310" xr:uid="{996AEE28-C26B-4AF9-BC11-F9242B756C84}"/>
    <cellStyle name="SAPBEXHLevel3 2 2 3" xfId="3937" xr:uid="{F5E01C49-A7F6-4EE2-A0D5-67B0AA58CF27}"/>
    <cellStyle name="SAPBEXHLevel3 2 2 4" xfId="4212" xr:uid="{0F7E6850-0825-4380-9873-1716464141F1}"/>
    <cellStyle name="SAPBEXHLevel3 2 2 5" xfId="2997" xr:uid="{92032F2B-38E1-4857-8390-66FCC440045F}"/>
    <cellStyle name="SAPBEXHLevel3 2 3" xfId="3614" xr:uid="{191CD5A4-2CAA-4109-9B4C-5B8CE691AFD6}"/>
    <cellStyle name="SAPBEXHLevel3 2 4" xfId="2706" xr:uid="{C5DB10E8-D4F1-4F97-B069-DBE8DB1B8DD2}"/>
    <cellStyle name="SAPBEXHLevel3 3" xfId="672" xr:uid="{00000000-0005-0000-0000-0000BC030000}"/>
    <cellStyle name="SAPBEXHLevel3 3 2" xfId="2089" xr:uid="{00000000-0005-0000-0000-0000BD030000}"/>
    <cellStyle name="SAPBEXHLevel3 3 2 2" xfId="2402" xr:uid="{00000000-0005-0000-0000-0000BE030000}"/>
    <cellStyle name="SAPBEXHLevel3 3 2 2 2" xfId="3311" xr:uid="{0BC869BB-973F-476A-B146-CB182E01B515}"/>
    <cellStyle name="SAPBEXHLevel3 3 2 3" xfId="3938" xr:uid="{9B1244E4-3CA8-4A8F-86B2-12E924A7031B}"/>
    <cellStyle name="SAPBEXHLevel3 3 2 4" xfId="4213" xr:uid="{562BC122-BB5A-4DC0-BD74-80BF9D55A597}"/>
    <cellStyle name="SAPBEXHLevel3 3 2 5" xfId="2998" xr:uid="{A609D583-ED51-4AAB-8A29-4432F57EC25F}"/>
    <cellStyle name="SAPBEXHLevel3 3 3" xfId="3615" xr:uid="{1109CF11-E5CF-44CC-84A5-E45A5B8BEA32}"/>
    <cellStyle name="SAPBEXHLevel3 3 4" xfId="2707" xr:uid="{83BDF67B-D826-4A93-B5BB-37113CCF09BD}"/>
    <cellStyle name="SAPBEXHLevel3 4" xfId="673" xr:uid="{00000000-0005-0000-0000-0000BF030000}"/>
    <cellStyle name="SAPBEXHLevel3 4 2" xfId="2090" xr:uid="{00000000-0005-0000-0000-0000C0030000}"/>
    <cellStyle name="SAPBEXHLevel3 4 2 2" xfId="2403" xr:uid="{00000000-0005-0000-0000-0000C1030000}"/>
    <cellStyle name="SAPBEXHLevel3 4 2 2 2" xfId="3312" xr:uid="{DCDE9965-D585-45B4-8BC2-117435AD0E35}"/>
    <cellStyle name="SAPBEXHLevel3 4 2 3" xfId="3939" xr:uid="{96C54FC1-6566-4E66-AD9F-9E04EAF830E6}"/>
    <cellStyle name="SAPBEXHLevel3 4 2 4" xfId="4214" xr:uid="{9CFE5132-FFFB-40D2-B4AE-30B74ECAD0F0}"/>
    <cellStyle name="SAPBEXHLevel3 4 2 5" xfId="2999" xr:uid="{52589A2F-927A-4D70-A21A-31748C747390}"/>
    <cellStyle name="SAPBEXHLevel3 4 3" xfId="3616" xr:uid="{B6BD2725-159D-43EE-B570-981455C62D42}"/>
    <cellStyle name="SAPBEXHLevel3 4 4" xfId="2708" xr:uid="{059E345B-0E56-4867-914C-958F0A2DF98A}"/>
    <cellStyle name="SAPBEXHLevel3 5" xfId="674" xr:uid="{00000000-0005-0000-0000-0000C2030000}"/>
    <cellStyle name="SAPBEXHLevel3 5 2" xfId="2091" xr:uid="{00000000-0005-0000-0000-0000C3030000}"/>
    <cellStyle name="SAPBEXHLevel3 5 2 2" xfId="2404" xr:uid="{00000000-0005-0000-0000-0000C4030000}"/>
    <cellStyle name="SAPBEXHLevel3 5 2 2 2" xfId="3313" xr:uid="{CC3FB4FC-3EB7-4240-97D6-F3E10147E573}"/>
    <cellStyle name="SAPBEXHLevel3 5 2 3" xfId="3940" xr:uid="{2E4405A8-6E23-47B4-97AE-ECDA3C706B2D}"/>
    <cellStyle name="SAPBEXHLevel3 5 2 4" xfId="4215" xr:uid="{6E29CED7-95FB-463E-9B1E-72EFC4EC62CB}"/>
    <cellStyle name="SAPBEXHLevel3 5 2 5" xfId="3000" xr:uid="{9F6A4A48-67B8-4DDC-8693-0A1ABE9605E1}"/>
    <cellStyle name="SAPBEXHLevel3 5 3" xfId="3617" xr:uid="{5DD1BFAB-D374-44FE-8E7D-4D963F24851C}"/>
    <cellStyle name="SAPBEXHLevel3 5 4" xfId="2709" xr:uid="{0D616839-DE10-40A5-8054-E27496F8DF50}"/>
    <cellStyle name="SAPBEXHLevel3 6" xfId="675" xr:uid="{00000000-0005-0000-0000-0000C5030000}"/>
    <cellStyle name="SAPBEXHLevel3 6 2" xfId="2092" xr:uid="{00000000-0005-0000-0000-0000C6030000}"/>
    <cellStyle name="SAPBEXHLevel3 6 2 2" xfId="2405" xr:uid="{00000000-0005-0000-0000-0000C7030000}"/>
    <cellStyle name="SAPBEXHLevel3 6 2 2 2" xfId="3314" xr:uid="{B417B575-C68E-418C-B895-F99E1F8C86EF}"/>
    <cellStyle name="SAPBEXHLevel3 6 2 3" xfId="3941" xr:uid="{F8A0452C-CD8D-4A3A-B873-BAFF6E78A061}"/>
    <cellStyle name="SAPBEXHLevel3 6 2 4" xfId="4216" xr:uid="{3A7AD47E-C30E-4734-984B-5EAE699AFE68}"/>
    <cellStyle name="SAPBEXHLevel3 6 2 5" xfId="3001" xr:uid="{8F25BB01-70A1-428D-94CB-8101E07E19FF}"/>
    <cellStyle name="SAPBEXHLevel3 6 3" xfId="3618" xr:uid="{2E60B1D4-05A7-4650-A029-4676555B1E4E}"/>
    <cellStyle name="SAPBEXHLevel3 6 4" xfId="2710" xr:uid="{EB45598A-58EB-4F4E-890D-529F159AF06C}"/>
    <cellStyle name="SAPBEXHLevel3_Приложение_1_к_7-у-о_2009_Кв_1_ФСТ" xfId="676" xr:uid="{00000000-0005-0000-0000-0000C8030000}"/>
    <cellStyle name="SAPBEXHLevel3X" xfId="677" xr:uid="{00000000-0005-0000-0000-0000C9030000}"/>
    <cellStyle name="SAPBEXHLevel3X 10" xfId="2093" xr:uid="{00000000-0005-0000-0000-0000CA030000}"/>
    <cellStyle name="SAPBEXHLevel3X 10 2" xfId="2406" xr:uid="{00000000-0005-0000-0000-0000CB030000}"/>
    <cellStyle name="SAPBEXHLevel3X 10 2 2" xfId="3315" xr:uid="{3400CD03-1FC2-4215-8F56-673A4CB03020}"/>
    <cellStyle name="SAPBEXHLevel3X 10 3" xfId="3942" xr:uid="{59FB9E61-2DD8-4FEE-838A-28E781CDF3D1}"/>
    <cellStyle name="SAPBEXHLevel3X 10 4" xfId="4217" xr:uid="{A397CAF4-440C-42F1-94C2-D02C48A28579}"/>
    <cellStyle name="SAPBEXHLevel3X 10 5" xfId="3002" xr:uid="{1322B0D1-F8B8-40B5-9663-5006BFB3C67F}"/>
    <cellStyle name="SAPBEXHLevel3X 11" xfId="3619" xr:uid="{163256E7-223D-42D9-BEC2-08A8E0276650}"/>
    <cellStyle name="SAPBEXHLevel3X 12" xfId="2711" xr:uid="{176ECDA6-7B75-480B-91F1-F669058BBF3C}"/>
    <cellStyle name="SAPBEXHLevel3X 2" xfId="678" xr:uid="{00000000-0005-0000-0000-0000CC030000}"/>
    <cellStyle name="SAPBEXHLevel3X 2 2" xfId="2094" xr:uid="{00000000-0005-0000-0000-0000CD030000}"/>
    <cellStyle name="SAPBEXHLevel3X 2 2 2" xfId="2407" xr:uid="{00000000-0005-0000-0000-0000CE030000}"/>
    <cellStyle name="SAPBEXHLevel3X 2 2 2 2" xfId="3316" xr:uid="{2B586358-E966-408C-8469-BC6545972692}"/>
    <cellStyle name="SAPBEXHLevel3X 2 2 3" xfId="3943" xr:uid="{BFDE0718-827B-4555-A966-E3C28DD76C39}"/>
    <cellStyle name="SAPBEXHLevel3X 2 2 4" xfId="4218" xr:uid="{B00756A0-D857-4490-8DA6-D9A980B9B891}"/>
    <cellStyle name="SAPBEXHLevel3X 2 2 5" xfId="3003" xr:uid="{697BDB09-06E1-44E5-B0FE-C12EBCC2E84B}"/>
    <cellStyle name="SAPBEXHLevel3X 2 3" xfId="3620" xr:uid="{75C8025D-EE50-46DF-A42A-A9828CB4CFCC}"/>
    <cellStyle name="SAPBEXHLevel3X 2 4" xfId="2712" xr:uid="{A686DDF0-A079-47EF-8A89-84765DD8B30B}"/>
    <cellStyle name="SAPBEXHLevel3X 3" xfId="679" xr:uid="{00000000-0005-0000-0000-0000CF030000}"/>
    <cellStyle name="SAPBEXHLevel3X 3 2" xfId="2095" xr:uid="{00000000-0005-0000-0000-0000D0030000}"/>
    <cellStyle name="SAPBEXHLevel3X 3 2 2" xfId="2408" xr:uid="{00000000-0005-0000-0000-0000D1030000}"/>
    <cellStyle name="SAPBEXHLevel3X 3 2 2 2" xfId="3317" xr:uid="{767F3FEA-81F2-4F98-A8B4-10AF16816BFB}"/>
    <cellStyle name="SAPBEXHLevel3X 3 2 3" xfId="3944" xr:uid="{05324790-2891-4CB4-9A2E-3A5615EE322F}"/>
    <cellStyle name="SAPBEXHLevel3X 3 2 4" xfId="4219" xr:uid="{58E91B85-1CC5-491E-8377-348181B0B915}"/>
    <cellStyle name="SAPBEXHLevel3X 3 2 5" xfId="3004" xr:uid="{B9635491-2468-430E-B6D2-1F2FF1C5D352}"/>
    <cellStyle name="SAPBEXHLevel3X 3 3" xfId="3621" xr:uid="{94F12F8C-4176-4517-96E3-6277B9407E23}"/>
    <cellStyle name="SAPBEXHLevel3X 3 4" xfId="2713" xr:uid="{333C246A-C9A9-4807-841F-AC04E3065E94}"/>
    <cellStyle name="SAPBEXHLevel3X 4" xfId="680" xr:uid="{00000000-0005-0000-0000-0000D2030000}"/>
    <cellStyle name="SAPBEXHLevel3X 4 2" xfId="2096" xr:uid="{00000000-0005-0000-0000-0000D3030000}"/>
    <cellStyle name="SAPBEXHLevel3X 4 2 2" xfId="2409" xr:uid="{00000000-0005-0000-0000-0000D4030000}"/>
    <cellStyle name="SAPBEXHLevel3X 4 2 2 2" xfId="3318" xr:uid="{D990ACEB-7FA7-464C-913F-B244AFC72E44}"/>
    <cellStyle name="SAPBEXHLevel3X 4 2 3" xfId="3945" xr:uid="{EDEAEB0C-C7C4-4D76-B80B-B8A6E05BECD4}"/>
    <cellStyle name="SAPBEXHLevel3X 4 2 4" xfId="4220" xr:uid="{64AD70C2-348D-413D-A467-4F19ABB0066A}"/>
    <cellStyle name="SAPBEXHLevel3X 4 2 5" xfId="3005" xr:uid="{750A49C6-217A-405D-A05C-A3A258829FD0}"/>
    <cellStyle name="SAPBEXHLevel3X 4 3" xfId="3622" xr:uid="{48885952-953E-4A4A-804F-2E29AD6B5043}"/>
    <cellStyle name="SAPBEXHLevel3X 4 4" xfId="2714" xr:uid="{BB30B4F4-C130-4BC0-A8A7-D7D9B2ED8179}"/>
    <cellStyle name="SAPBEXHLevel3X 5" xfId="681" xr:uid="{00000000-0005-0000-0000-0000D5030000}"/>
    <cellStyle name="SAPBEXHLevel3X 5 2" xfId="2097" xr:uid="{00000000-0005-0000-0000-0000D6030000}"/>
    <cellStyle name="SAPBEXHLevel3X 5 2 2" xfId="2410" xr:uid="{00000000-0005-0000-0000-0000D7030000}"/>
    <cellStyle name="SAPBEXHLevel3X 5 2 2 2" xfId="3319" xr:uid="{9AF6F784-4D09-487D-9941-215B54D1BEE8}"/>
    <cellStyle name="SAPBEXHLevel3X 5 2 3" xfId="3946" xr:uid="{FD26082B-1A52-48E0-8C4E-C069C8C5552E}"/>
    <cellStyle name="SAPBEXHLevel3X 5 2 4" xfId="4221" xr:uid="{68B82B3A-8CD1-430C-A2AE-47B288EF450D}"/>
    <cellStyle name="SAPBEXHLevel3X 5 2 5" xfId="3006" xr:uid="{7535E71A-399C-4391-A0E2-F1CEF35FC21A}"/>
    <cellStyle name="SAPBEXHLevel3X 5 3" xfId="3623" xr:uid="{6663448A-2A68-4C11-A805-B2E17C6E726F}"/>
    <cellStyle name="SAPBEXHLevel3X 5 4" xfId="2715" xr:uid="{113A8583-53D2-468F-BFDE-D59CC6B6DDE1}"/>
    <cellStyle name="SAPBEXHLevel3X 6" xfId="682" xr:uid="{00000000-0005-0000-0000-0000D8030000}"/>
    <cellStyle name="SAPBEXHLevel3X 6 2" xfId="2098" xr:uid="{00000000-0005-0000-0000-0000D9030000}"/>
    <cellStyle name="SAPBEXHLevel3X 6 2 2" xfId="2411" xr:uid="{00000000-0005-0000-0000-0000DA030000}"/>
    <cellStyle name="SAPBEXHLevel3X 6 2 2 2" xfId="3320" xr:uid="{75B54A2B-6845-4853-A414-49A2227D7278}"/>
    <cellStyle name="SAPBEXHLevel3X 6 2 3" xfId="3947" xr:uid="{8E32CD56-96A5-492E-B68B-4F2AB856C9A2}"/>
    <cellStyle name="SAPBEXHLevel3X 6 2 4" xfId="4222" xr:uid="{26F3E390-E197-4E2F-B3E8-14DBF6D59193}"/>
    <cellStyle name="SAPBEXHLevel3X 6 2 5" xfId="3007" xr:uid="{B71DBECA-7741-4E00-BC61-F4430C71CD02}"/>
    <cellStyle name="SAPBEXHLevel3X 6 3" xfId="3624" xr:uid="{A86992B3-106E-4113-BCA2-D102CD7F1163}"/>
    <cellStyle name="SAPBEXHLevel3X 6 4" xfId="2716" xr:uid="{133A5759-98BE-4222-A83E-D051A3AFA4A8}"/>
    <cellStyle name="SAPBEXHLevel3X 7" xfId="683" xr:uid="{00000000-0005-0000-0000-0000DB030000}"/>
    <cellStyle name="SAPBEXHLevel3X 7 2" xfId="2099" xr:uid="{00000000-0005-0000-0000-0000DC030000}"/>
    <cellStyle name="SAPBEXHLevel3X 7 2 2" xfId="2412" xr:uid="{00000000-0005-0000-0000-0000DD030000}"/>
    <cellStyle name="SAPBEXHLevel3X 7 2 2 2" xfId="3321" xr:uid="{B9BC6785-AD45-42BB-A8CD-FEBF85943314}"/>
    <cellStyle name="SAPBEXHLevel3X 7 2 3" xfId="3948" xr:uid="{30DF0EF9-2A61-44EE-B804-5F670BB1B1FF}"/>
    <cellStyle name="SAPBEXHLevel3X 7 2 4" xfId="4223" xr:uid="{2750BCCE-0B75-456E-8174-0F45C255BD6D}"/>
    <cellStyle name="SAPBEXHLevel3X 7 2 5" xfId="3008" xr:uid="{AAF1FDAE-9A0D-482F-907D-0B1692D952B2}"/>
    <cellStyle name="SAPBEXHLevel3X 7 3" xfId="3625" xr:uid="{5E60C3F0-8EB9-4216-A89B-2548E0F35F88}"/>
    <cellStyle name="SAPBEXHLevel3X 7 4" xfId="2717" xr:uid="{8DAD9B1A-21D0-4A13-B0F4-A9C219F8B96D}"/>
    <cellStyle name="SAPBEXHLevel3X 8" xfId="684" xr:uid="{00000000-0005-0000-0000-0000DE030000}"/>
    <cellStyle name="SAPBEXHLevel3X 8 2" xfId="2100" xr:uid="{00000000-0005-0000-0000-0000DF030000}"/>
    <cellStyle name="SAPBEXHLevel3X 8 2 2" xfId="2413" xr:uid="{00000000-0005-0000-0000-0000E0030000}"/>
    <cellStyle name="SAPBEXHLevel3X 8 2 2 2" xfId="3322" xr:uid="{550ABE10-4F4B-4C77-99E4-41699544B307}"/>
    <cellStyle name="SAPBEXHLevel3X 8 2 3" xfId="3949" xr:uid="{99707CBC-EAC4-474C-9F32-3A89F9615929}"/>
    <cellStyle name="SAPBEXHLevel3X 8 2 4" xfId="4224" xr:uid="{080221D6-56C4-4084-8C25-3707382A777B}"/>
    <cellStyle name="SAPBEXHLevel3X 8 2 5" xfId="3009" xr:uid="{E1C2CA1E-1924-4DE2-B8A2-D28B7FE50333}"/>
    <cellStyle name="SAPBEXHLevel3X 8 3" xfId="3626" xr:uid="{2D8F285F-F275-4154-B1F3-339976D6CB17}"/>
    <cellStyle name="SAPBEXHLevel3X 8 4" xfId="2718" xr:uid="{43AE712E-54FC-4669-8A5D-96CFA25A0654}"/>
    <cellStyle name="SAPBEXHLevel3X 9" xfId="685" xr:uid="{00000000-0005-0000-0000-0000E1030000}"/>
    <cellStyle name="SAPBEXHLevel3X 9 2" xfId="2101" xr:uid="{00000000-0005-0000-0000-0000E2030000}"/>
    <cellStyle name="SAPBEXHLevel3X 9 2 2" xfId="2414" xr:uid="{00000000-0005-0000-0000-0000E3030000}"/>
    <cellStyle name="SAPBEXHLevel3X 9 2 2 2" xfId="3323" xr:uid="{12849EAC-312E-43C8-8FE0-E84AA4501F43}"/>
    <cellStyle name="SAPBEXHLevel3X 9 2 3" xfId="3950" xr:uid="{4A8A1837-CBD4-490B-8454-07BBD59DFDDE}"/>
    <cellStyle name="SAPBEXHLevel3X 9 2 4" xfId="4225" xr:uid="{5E682F1A-635D-4973-87C7-8591A949E309}"/>
    <cellStyle name="SAPBEXHLevel3X 9 2 5" xfId="3010" xr:uid="{55525ECC-3194-4549-96B4-743D7811DE70}"/>
    <cellStyle name="SAPBEXHLevel3X 9 3" xfId="3627" xr:uid="{A38FD010-8ED4-441C-AD95-0E485EB4732F}"/>
    <cellStyle name="SAPBEXHLevel3X 9 4" xfId="2719" xr:uid="{B9E8A92D-9A8C-477C-88D7-E433D53AE6FB}"/>
    <cellStyle name="SAPBEXHLevel3X_7-р_Из_Системы" xfId="686" xr:uid="{00000000-0005-0000-0000-0000E4030000}"/>
    <cellStyle name="SAPBEXinputData" xfId="687" xr:uid="{00000000-0005-0000-0000-0000E5030000}"/>
    <cellStyle name="SAPBEXinputData 10" xfId="688" xr:uid="{00000000-0005-0000-0000-0000E6030000}"/>
    <cellStyle name="SAPBEXinputData 10 2" xfId="2213" xr:uid="{00000000-0005-0000-0000-0000E7030000}"/>
    <cellStyle name="SAPBEXinputData 10 2 2" xfId="3122" xr:uid="{A986EF60-BF82-40BA-8AA8-C1DA509ABDF5}"/>
    <cellStyle name="SAPBEXinputData 10 3" xfId="3629" xr:uid="{71EC5AB3-9B75-40C2-950B-91893CEFF8CC}"/>
    <cellStyle name="SAPBEXinputData 10 4" xfId="3729" xr:uid="{C014A776-0086-4375-89B7-7EE43F947664}"/>
    <cellStyle name="SAPBEXinputData 10 5" xfId="2721" xr:uid="{0BCA4F52-A95B-4858-8361-B5B48C3D480C}"/>
    <cellStyle name="SAPBEXinputData 11" xfId="2212" xr:uid="{00000000-0005-0000-0000-0000E8030000}"/>
    <cellStyle name="SAPBEXinputData 11 2" xfId="3121" xr:uid="{EBAE9459-FB9C-494C-9D13-2BFB2A1E522E}"/>
    <cellStyle name="SAPBEXinputData 12" xfId="3628" xr:uid="{6F9F8D4E-FD54-4F1F-93EB-F7E04146518D}"/>
    <cellStyle name="SAPBEXinputData 13" xfId="3730" xr:uid="{C20092F7-A788-4234-A096-87BADE66BB62}"/>
    <cellStyle name="SAPBEXinputData 14" xfId="2720" xr:uid="{A458EBA9-EAC5-485F-92AC-FF4D2FCCAA23}"/>
    <cellStyle name="SAPBEXinputData 2" xfId="689" xr:uid="{00000000-0005-0000-0000-0000E9030000}"/>
    <cellStyle name="SAPBEXinputData 3" xfId="690" xr:uid="{00000000-0005-0000-0000-0000EA030000}"/>
    <cellStyle name="SAPBEXinputData 4" xfId="691" xr:uid="{00000000-0005-0000-0000-0000EB030000}"/>
    <cellStyle name="SAPBEXinputData 5" xfId="692" xr:uid="{00000000-0005-0000-0000-0000EC030000}"/>
    <cellStyle name="SAPBEXinputData 6" xfId="693" xr:uid="{00000000-0005-0000-0000-0000ED030000}"/>
    <cellStyle name="SAPBEXinputData 7" xfId="694" xr:uid="{00000000-0005-0000-0000-0000EE030000}"/>
    <cellStyle name="SAPBEXinputData 8" xfId="695" xr:uid="{00000000-0005-0000-0000-0000EF030000}"/>
    <cellStyle name="SAPBEXinputData 9" xfId="696" xr:uid="{00000000-0005-0000-0000-0000F0030000}"/>
    <cellStyle name="SAPBEXinputData_7-р_Из_Системы" xfId="697" xr:uid="{00000000-0005-0000-0000-0000F1030000}"/>
    <cellStyle name="SAPBEXItemHeader" xfId="698" xr:uid="{00000000-0005-0000-0000-0000F2030000}"/>
    <cellStyle name="SAPBEXItemHeader 2" xfId="2102" xr:uid="{00000000-0005-0000-0000-0000F3030000}"/>
    <cellStyle name="SAPBEXItemHeader 2 2" xfId="2415" xr:uid="{00000000-0005-0000-0000-0000F4030000}"/>
    <cellStyle name="SAPBEXItemHeader 2 2 2" xfId="3324" xr:uid="{4F89DFF2-CFAB-4103-96C6-26F091DD34D7}"/>
    <cellStyle name="SAPBEXItemHeader 2 3" xfId="3951" xr:uid="{F70B7DD1-F6E5-48EF-B64D-2808FE1EC912}"/>
    <cellStyle name="SAPBEXItemHeader 2 4" xfId="4226" xr:uid="{3E692E5D-2AAA-4FF1-9CEA-62150746FFA4}"/>
    <cellStyle name="SAPBEXItemHeader 2 5" xfId="3011" xr:uid="{3BB86B0F-CEEA-40FB-B348-661D8E102168}"/>
    <cellStyle name="SAPBEXItemHeader 3" xfId="3630" xr:uid="{BDC556D8-CE4C-4B3D-9747-9D20B234DF4D}"/>
    <cellStyle name="SAPBEXItemHeader 4" xfId="2722" xr:uid="{FC59B15C-A6B9-4C4B-AE72-F0F352FC7D21}"/>
    <cellStyle name="SAPBEXresData" xfId="699" xr:uid="{00000000-0005-0000-0000-0000F5030000}"/>
    <cellStyle name="SAPBEXresData 2" xfId="700" xr:uid="{00000000-0005-0000-0000-0000F6030000}"/>
    <cellStyle name="SAPBEXresData 2 2" xfId="2104" xr:uid="{00000000-0005-0000-0000-0000F7030000}"/>
    <cellStyle name="SAPBEXresData 2 2 2" xfId="2417" xr:uid="{00000000-0005-0000-0000-0000F8030000}"/>
    <cellStyle name="SAPBEXresData 2 2 2 2" xfId="3326" xr:uid="{3CCBF3BA-B4AC-4A7E-9DCE-3CD603CCED85}"/>
    <cellStyle name="SAPBEXresData 2 2 3" xfId="3953" xr:uid="{5599ADF9-4BD5-4627-9A9E-4F05D228F7D0}"/>
    <cellStyle name="SAPBEXresData 2 2 4" xfId="4228" xr:uid="{F0BDFE53-C84E-4729-BED5-C6587903597D}"/>
    <cellStyle name="SAPBEXresData 2 2 5" xfId="3013" xr:uid="{D6DD6D60-5C41-4D8A-93EB-E1B6B6EC4980}"/>
    <cellStyle name="SAPBEXresData 2 3" xfId="3632" xr:uid="{E284A31C-A98E-4734-9148-6A9C6FCD9EE1}"/>
    <cellStyle name="SAPBEXresData 2 4" xfId="2724" xr:uid="{D668D37F-0FB6-42B4-BC00-EA5180828F09}"/>
    <cellStyle name="SAPBEXresData 3" xfId="701" xr:uid="{00000000-0005-0000-0000-0000F9030000}"/>
    <cellStyle name="SAPBEXresData 3 2" xfId="2105" xr:uid="{00000000-0005-0000-0000-0000FA030000}"/>
    <cellStyle name="SAPBEXresData 3 2 2" xfId="2418" xr:uid="{00000000-0005-0000-0000-0000FB030000}"/>
    <cellStyle name="SAPBEXresData 3 2 2 2" xfId="3327" xr:uid="{43E51D78-1725-4690-91F6-56C2244F8ED4}"/>
    <cellStyle name="SAPBEXresData 3 2 3" xfId="3954" xr:uid="{E1BA063B-DA72-4230-B0F4-47DB3B049066}"/>
    <cellStyle name="SAPBEXresData 3 2 4" xfId="4229" xr:uid="{3E0434DF-4A26-44DA-A443-FAD080A48358}"/>
    <cellStyle name="SAPBEXresData 3 2 5" xfId="3014" xr:uid="{2954EA1E-AED4-4B81-9432-501F6A233838}"/>
    <cellStyle name="SAPBEXresData 3 3" xfId="3633" xr:uid="{592D00C5-CA17-498D-8BE8-7AB701CB9D69}"/>
    <cellStyle name="SAPBEXresData 3 4" xfId="2725" xr:uid="{1E811BB2-1273-43FB-94F6-20B318EAD03E}"/>
    <cellStyle name="SAPBEXresData 4" xfId="702" xr:uid="{00000000-0005-0000-0000-0000FC030000}"/>
    <cellStyle name="SAPBEXresData 4 2" xfId="2106" xr:uid="{00000000-0005-0000-0000-0000FD030000}"/>
    <cellStyle name="SAPBEXresData 4 2 2" xfId="2419" xr:uid="{00000000-0005-0000-0000-0000FE030000}"/>
    <cellStyle name="SAPBEXresData 4 2 2 2" xfId="3328" xr:uid="{34069D77-0F22-4042-A2CE-1C95FC976EBB}"/>
    <cellStyle name="SAPBEXresData 4 2 3" xfId="3955" xr:uid="{28498C8C-8F4B-455B-830A-6FACA3B5491D}"/>
    <cellStyle name="SAPBEXresData 4 2 4" xfId="4230" xr:uid="{FBA7197C-381F-4E3E-A8BE-1CC00EC2B2C0}"/>
    <cellStyle name="SAPBEXresData 4 2 5" xfId="3015" xr:uid="{8314610A-0233-4CE8-99CF-93EAD91D1B22}"/>
    <cellStyle name="SAPBEXresData 4 3" xfId="3634" xr:uid="{0D39DEB7-FEEA-46A2-8FEC-F2FB1FE3BF7F}"/>
    <cellStyle name="SAPBEXresData 4 4" xfId="2726" xr:uid="{CF1110BA-5926-49BD-B028-7B0B3E23B571}"/>
    <cellStyle name="SAPBEXresData 5" xfId="703" xr:uid="{00000000-0005-0000-0000-0000FF030000}"/>
    <cellStyle name="SAPBEXresData 5 2" xfId="2107" xr:uid="{00000000-0005-0000-0000-000000040000}"/>
    <cellStyle name="SAPBEXresData 5 2 2" xfId="2420" xr:uid="{00000000-0005-0000-0000-000001040000}"/>
    <cellStyle name="SAPBEXresData 5 2 2 2" xfId="3329" xr:uid="{48B2EA3E-AE6A-4765-BDD9-49C9FE008291}"/>
    <cellStyle name="SAPBEXresData 5 2 3" xfId="3956" xr:uid="{1FC4605A-2A4D-4A15-884C-5B9EB2104868}"/>
    <cellStyle name="SAPBEXresData 5 2 4" xfId="4231" xr:uid="{CA7CB1D3-4CFE-4C4E-8A76-2BE841760D25}"/>
    <cellStyle name="SAPBEXresData 5 2 5" xfId="3016" xr:uid="{1B1E6106-E24C-487F-A234-FF7D84D5355B}"/>
    <cellStyle name="SAPBEXresData 5 3" xfId="3635" xr:uid="{407A0F56-CFA2-4EFE-86C3-074E3DD998AC}"/>
    <cellStyle name="SAPBEXresData 5 4" xfId="2727" xr:uid="{C541ACE2-1F06-473B-BD7D-981E9591F613}"/>
    <cellStyle name="SAPBEXresData 6" xfId="704" xr:uid="{00000000-0005-0000-0000-000002040000}"/>
    <cellStyle name="SAPBEXresData 6 2" xfId="2108" xr:uid="{00000000-0005-0000-0000-000003040000}"/>
    <cellStyle name="SAPBEXresData 6 2 2" xfId="2421" xr:uid="{00000000-0005-0000-0000-000004040000}"/>
    <cellStyle name="SAPBEXresData 6 2 2 2" xfId="3330" xr:uid="{4D8EC85F-FCD4-401F-AE66-E0BDAC89B898}"/>
    <cellStyle name="SAPBEXresData 6 2 3" xfId="3957" xr:uid="{2AA429ED-5D97-448A-89A2-C88317C1C4E2}"/>
    <cellStyle name="SAPBEXresData 6 2 4" xfId="4232" xr:uid="{280E5A6D-AD2F-43B9-878F-DCE7837A64F8}"/>
    <cellStyle name="SAPBEXresData 6 2 5" xfId="3017" xr:uid="{150A5A2F-0E83-4CBD-A024-F4E6FC465DFF}"/>
    <cellStyle name="SAPBEXresData 6 3" xfId="3636" xr:uid="{B5FCAB7E-6D51-4BA3-AAE5-DD4B207BB183}"/>
    <cellStyle name="SAPBEXresData 6 4" xfId="2728" xr:uid="{A6EE531E-830E-42D4-AAAD-9BB2B7E3E053}"/>
    <cellStyle name="SAPBEXresData 7" xfId="2103" xr:uid="{00000000-0005-0000-0000-000005040000}"/>
    <cellStyle name="SAPBEXresData 7 2" xfId="2416" xr:uid="{00000000-0005-0000-0000-000006040000}"/>
    <cellStyle name="SAPBEXresData 7 2 2" xfId="3325" xr:uid="{4C15D553-6D23-4F99-A32B-471807EB45FB}"/>
    <cellStyle name="SAPBEXresData 7 3" xfId="3952" xr:uid="{F62BB59F-AF11-4FF5-A9DC-D487F1BAB89D}"/>
    <cellStyle name="SAPBEXresData 7 4" xfId="4227" xr:uid="{FE55511C-4021-4F7F-B2C7-57F7DB6510EB}"/>
    <cellStyle name="SAPBEXresData 7 5" xfId="3012" xr:uid="{D1F5DD09-1643-4B28-879A-6BD089434286}"/>
    <cellStyle name="SAPBEXresData 8" xfId="3631" xr:uid="{7B9C880D-83B2-4A2D-94C0-04A104682643}"/>
    <cellStyle name="SAPBEXresData 9" xfId="2723" xr:uid="{983A45E9-89F3-494C-B7C9-CAC9A708FF90}"/>
    <cellStyle name="SAPBEXresDataEmph" xfId="705" xr:uid="{00000000-0005-0000-0000-000007040000}"/>
    <cellStyle name="SAPBEXresDataEmph 2" xfId="706" xr:uid="{00000000-0005-0000-0000-000008040000}"/>
    <cellStyle name="SAPBEXresDataEmph 2 2" xfId="707" xr:uid="{00000000-0005-0000-0000-000009040000}"/>
    <cellStyle name="SAPBEXresDataEmph 2 2 2" xfId="2215" xr:uid="{00000000-0005-0000-0000-00000A040000}"/>
    <cellStyle name="SAPBEXresDataEmph 2 2 2 2" xfId="3124" xr:uid="{F223A833-5C8E-4B8A-BB46-6C2541B2A349}"/>
    <cellStyle name="SAPBEXresDataEmph 2 2 3" xfId="3639" xr:uid="{B971BB41-20D6-4FC1-9217-2204EC4D390E}"/>
    <cellStyle name="SAPBEXresDataEmph 2 2 4" xfId="3727" xr:uid="{AC281CF8-6D85-4F4D-B0E8-182D97DAD5EC}"/>
    <cellStyle name="SAPBEXresDataEmph 2 2 5" xfId="2731" xr:uid="{E303315D-BD71-4716-8CED-8828752E9341}"/>
    <cellStyle name="SAPBEXresDataEmph 2 3" xfId="2214" xr:uid="{00000000-0005-0000-0000-00000B040000}"/>
    <cellStyle name="SAPBEXresDataEmph 2 3 2" xfId="3123" xr:uid="{57E5AD07-E9B7-4AE4-998C-BA489186B18C}"/>
    <cellStyle name="SAPBEXresDataEmph 2 4" xfId="3638" xr:uid="{4771A03F-7241-4939-B402-C0E170301DDE}"/>
    <cellStyle name="SAPBEXresDataEmph 2 5" xfId="3728" xr:uid="{43F86865-8052-4F54-8CE0-ECD07AD55651}"/>
    <cellStyle name="SAPBEXresDataEmph 2 6" xfId="2730" xr:uid="{2892B82C-14EB-4F31-926B-79B7A623B046}"/>
    <cellStyle name="SAPBEXresDataEmph 3" xfId="708" xr:uid="{00000000-0005-0000-0000-00000C040000}"/>
    <cellStyle name="SAPBEXresDataEmph 3 2" xfId="709" xr:uid="{00000000-0005-0000-0000-00000D040000}"/>
    <cellStyle name="SAPBEXresDataEmph 3 2 2" xfId="2217" xr:uid="{00000000-0005-0000-0000-00000E040000}"/>
    <cellStyle name="SAPBEXresDataEmph 3 2 2 2" xfId="3126" xr:uid="{11D6D941-129D-40C5-A20E-90116B22CB6C}"/>
    <cellStyle name="SAPBEXresDataEmph 3 2 3" xfId="3641" xr:uid="{35CF60FA-9038-4503-8C5F-8A8758D8CF3F}"/>
    <cellStyle name="SAPBEXresDataEmph 3 2 4" xfId="3725" xr:uid="{7608B0BE-4C69-4976-999A-6FC15A97AE7E}"/>
    <cellStyle name="SAPBEXresDataEmph 3 2 5" xfId="2733" xr:uid="{22C87B62-9829-4791-9246-0DB81C027A6C}"/>
    <cellStyle name="SAPBEXresDataEmph 3 3" xfId="2216" xr:uid="{00000000-0005-0000-0000-00000F040000}"/>
    <cellStyle name="SAPBEXresDataEmph 3 3 2" xfId="3125" xr:uid="{67C5BEBB-BAFE-492E-AEEB-695ACAD572FF}"/>
    <cellStyle name="SAPBEXresDataEmph 3 4" xfId="3640" xr:uid="{21FAF299-6065-4D3A-8A5E-74C4820D2D70}"/>
    <cellStyle name="SAPBEXresDataEmph 3 5" xfId="3726" xr:uid="{6BAD5391-9855-4D5B-90F9-48BE1CF859E1}"/>
    <cellStyle name="SAPBEXresDataEmph 3 6" xfId="2732" xr:uid="{3CA36D16-C0AC-48B3-991D-CD025DA7329D}"/>
    <cellStyle name="SAPBEXresDataEmph 4" xfId="710" xr:uid="{00000000-0005-0000-0000-000010040000}"/>
    <cellStyle name="SAPBEXresDataEmph 4 2" xfId="711" xr:uid="{00000000-0005-0000-0000-000011040000}"/>
    <cellStyle name="SAPBEXresDataEmph 4 2 2" xfId="2219" xr:uid="{00000000-0005-0000-0000-000012040000}"/>
    <cellStyle name="SAPBEXresDataEmph 4 2 2 2" xfId="3128" xr:uid="{E8A505E4-3282-4CAF-92D1-62783600DF43}"/>
    <cellStyle name="SAPBEXresDataEmph 4 2 3" xfId="3643" xr:uid="{29949094-868C-4CA2-9F7A-651F5333A51C}"/>
    <cellStyle name="SAPBEXresDataEmph 4 2 4" xfId="3723" xr:uid="{CD9F6BB1-BC4B-491B-82C4-025054857038}"/>
    <cellStyle name="SAPBEXresDataEmph 4 2 5" xfId="2735" xr:uid="{9D5EE79E-90F8-4FA5-8203-5B48F5BBB1E8}"/>
    <cellStyle name="SAPBEXresDataEmph 4 3" xfId="2218" xr:uid="{00000000-0005-0000-0000-000013040000}"/>
    <cellStyle name="SAPBEXresDataEmph 4 3 2" xfId="3127" xr:uid="{715C8C98-1080-45FA-B709-1F1E62829D97}"/>
    <cellStyle name="SAPBEXresDataEmph 4 4" xfId="3642" xr:uid="{33A8DAD0-D155-4C92-92C4-5FF4ECE6E454}"/>
    <cellStyle name="SAPBEXresDataEmph 4 5" xfId="3724" xr:uid="{6ED3D7F9-AB0A-41C3-BCF0-30230C221230}"/>
    <cellStyle name="SAPBEXresDataEmph 4 6" xfId="2734" xr:uid="{F102BA82-91EE-4FFE-9FAE-B83CF26C4671}"/>
    <cellStyle name="SAPBEXresDataEmph 5" xfId="712" xr:uid="{00000000-0005-0000-0000-000014040000}"/>
    <cellStyle name="SAPBEXresDataEmph 5 2" xfId="713" xr:uid="{00000000-0005-0000-0000-000015040000}"/>
    <cellStyle name="SAPBEXresDataEmph 5 2 2" xfId="2221" xr:uid="{00000000-0005-0000-0000-000016040000}"/>
    <cellStyle name="SAPBEXresDataEmph 5 2 2 2" xfId="3130" xr:uid="{79A3B1D7-E76E-4641-9A05-595E7C2DE717}"/>
    <cellStyle name="SAPBEXresDataEmph 5 2 3" xfId="3645" xr:uid="{4C20BE2C-13D7-44E0-8B38-BD69E2C36C25}"/>
    <cellStyle name="SAPBEXresDataEmph 5 2 4" xfId="3721" xr:uid="{84F33D15-A8D7-4138-935D-613B6FD1B60A}"/>
    <cellStyle name="SAPBEXresDataEmph 5 2 5" xfId="2737" xr:uid="{899A8283-C72A-4087-A6BF-0E5C641489E7}"/>
    <cellStyle name="SAPBEXresDataEmph 5 3" xfId="2220" xr:uid="{00000000-0005-0000-0000-000017040000}"/>
    <cellStyle name="SAPBEXresDataEmph 5 3 2" xfId="3129" xr:uid="{3F552AAB-E6AF-4058-9DF2-8F0A57AE34F5}"/>
    <cellStyle name="SAPBEXresDataEmph 5 4" xfId="3644" xr:uid="{3956F910-35BE-4DFF-B876-736FD412E85F}"/>
    <cellStyle name="SAPBEXresDataEmph 5 5" xfId="3722" xr:uid="{E09391D5-8873-4D5C-B2B3-65C82107ADF3}"/>
    <cellStyle name="SAPBEXresDataEmph 5 6" xfId="2736" xr:uid="{1AECFED9-5025-43B9-B645-829156B4FB78}"/>
    <cellStyle name="SAPBEXresDataEmph 6" xfId="714" xr:uid="{00000000-0005-0000-0000-000018040000}"/>
    <cellStyle name="SAPBEXresDataEmph 6 2" xfId="715" xr:uid="{00000000-0005-0000-0000-000019040000}"/>
    <cellStyle name="SAPBEXresDataEmph 6 2 2" xfId="2223" xr:uid="{00000000-0005-0000-0000-00001A040000}"/>
    <cellStyle name="SAPBEXresDataEmph 6 2 2 2" xfId="3132" xr:uid="{D03855EC-E446-441D-9F7A-361734344E4C}"/>
    <cellStyle name="SAPBEXresDataEmph 6 2 3" xfId="3647" xr:uid="{E04E76D4-B7A0-43EC-BC79-9F244E1F242F}"/>
    <cellStyle name="SAPBEXresDataEmph 6 2 4" xfId="3719" xr:uid="{D3DE6C77-D6B0-4C61-A6D4-42B3992B3219}"/>
    <cellStyle name="SAPBEXresDataEmph 6 2 5" xfId="2739" xr:uid="{7EC0B9EA-5DDC-4463-A837-CCB2B60A3EE5}"/>
    <cellStyle name="SAPBEXresDataEmph 6 3" xfId="2222" xr:uid="{00000000-0005-0000-0000-00001B040000}"/>
    <cellStyle name="SAPBEXresDataEmph 6 3 2" xfId="3131" xr:uid="{801DD4AD-74DA-4345-94DD-EF78E71CCD4C}"/>
    <cellStyle name="SAPBEXresDataEmph 6 4" xfId="3646" xr:uid="{92D69501-CDBC-4342-91E2-11709541F85F}"/>
    <cellStyle name="SAPBEXresDataEmph 6 5" xfId="3720" xr:uid="{CD187812-4B8C-4067-885E-A5D1E2512B13}"/>
    <cellStyle name="SAPBEXresDataEmph 6 6" xfId="2738" xr:uid="{E58C454E-54EC-4F87-9F5E-464718892158}"/>
    <cellStyle name="SAPBEXresDataEmph 7" xfId="2109" xr:uid="{00000000-0005-0000-0000-00001C040000}"/>
    <cellStyle name="SAPBEXresDataEmph 7 2" xfId="2422" xr:uid="{00000000-0005-0000-0000-00001D040000}"/>
    <cellStyle name="SAPBEXresDataEmph 7 2 2" xfId="3331" xr:uid="{7D186F49-711C-4BA1-BA65-231E5A2FD886}"/>
    <cellStyle name="SAPBEXresDataEmph 7 3" xfId="3958" xr:uid="{BFE41E80-9A31-4350-ACAC-DB6397B0F2AB}"/>
    <cellStyle name="SAPBEXresDataEmph 7 4" xfId="4233" xr:uid="{5D4B468D-F712-4C1E-945B-9FCDC20E3886}"/>
    <cellStyle name="SAPBEXresDataEmph 7 5" xfId="3018" xr:uid="{EC9743EB-AA64-4F99-8D26-D78347FB3CA7}"/>
    <cellStyle name="SAPBEXresDataEmph 8" xfId="3637" xr:uid="{25CF0CDE-03C4-4D3B-A4FC-BDD7E61968CF}"/>
    <cellStyle name="SAPBEXresDataEmph 9" xfId="2729" xr:uid="{8B053D45-CDDF-4BF6-9EE1-6E43461A6460}"/>
    <cellStyle name="SAPBEXresItem" xfId="716" xr:uid="{00000000-0005-0000-0000-00001E040000}"/>
    <cellStyle name="SAPBEXresItem 2" xfId="717" xr:uid="{00000000-0005-0000-0000-00001F040000}"/>
    <cellStyle name="SAPBEXresItem 2 2" xfId="2111" xr:uid="{00000000-0005-0000-0000-000020040000}"/>
    <cellStyle name="SAPBEXresItem 2 2 2" xfId="2424" xr:uid="{00000000-0005-0000-0000-000021040000}"/>
    <cellStyle name="SAPBEXresItem 2 2 2 2" xfId="3333" xr:uid="{D30D5C16-1D13-493F-A51B-F801CDACB3C7}"/>
    <cellStyle name="SAPBEXresItem 2 2 3" xfId="3960" xr:uid="{0F034C3B-7873-44B8-BFC5-E94CD26EEB3E}"/>
    <cellStyle name="SAPBEXresItem 2 2 4" xfId="4235" xr:uid="{5ED1A1A0-336E-4CFA-83C0-A0515BEAA052}"/>
    <cellStyle name="SAPBEXresItem 2 2 5" xfId="3020" xr:uid="{AD6779A5-2A64-4DE4-A9AC-49431B2E16F2}"/>
    <cellStyle name="SAPBEXresItem 2 3" xfId="3649" xr:uid="{4473A452-A7C3-44B4-9206-27579238402C}"/>
    <cellStyle name="SAPBEXresItem 2 4" xfId="2741" xr:uid="{C0694633-AA68-41A2-AB8B-5879BC8FA48B}"/>
    <cellStyle name="SAPBEXresItem 3" xfId="718" xr:uid="{00000000-0005-0000-0000-000022040000}"/>
    <cellStyle name="SAPBEXresItem 3 2" xfId="2112" xr:uid="{00000000-0005-0000-0000-000023040000}"/>
    <cellStyle name="SAPBEXresItem 3 2 2" xfId="2425" xr:uid="{00000000-0005-0000-0000-000024040000}"/>
    <cellStyle name="SAPBEXresItem 3 2 2 2" xfId="3334" xr:uid="{7CFA925A-4C7F-4E25-8717-29C4F23224D9}"/>
    <cellStyle name="SAPBEXresItem 3 2 3" xfId="3961" xr:uid="{664F45D5-960E-48E3-B8F2-7EC4549D02E6}"/>
    <cellStyle name="SAPBEXresItem 3 2 4" xfId="4236" xr:uid="{04CBC043-C0DC-411B-A7F6-5DCCE58676F0}"/>
    <cellStyle name="SAPBEXresItem 3 2 5" xfId="3021" xr:uid="{F0B9FE18-D6A6-4C8C-BD2B-D5BFDEB7AD3F}"/>
    <cellStyle name="SAPBEXresItem 3 3" xfId="3650" xr:uid="{D3E7E9D1-C485-443A-A92C-9074357C11A3}"/>
    <cellStyle name="SAPBEXresItem 3 4" xfId="2742" xr:uid="{57682C4F-7822-4F1C-AE93-0C2D3F4EBEB6}"/>
    <cellStyle name="SAPBEXresItem 4" xfId="719" xr:uid="{00000000-0005-0000-0000-000025040000}"/>
    <cellStyle name="SAPBEXresItem 4 2" xfId="2113" xr:uid="{00000000-0005-0000-0000-000026040000}"/>
    <cellStyle name="SAPBEXresItem 4 2 2" xfId="2426" xr:uid="{00000000-0005-0000-0000-000027040000}"/>
    <cellStyle name="SAPBEXresItem 4 2 2 2" xfId="3335" xr:uid="{08656B2F-CB0C-4236-8877-579EB348EF98}"/>
    <cellStyle name="SAPBEXresItem 4 2 3" xfId="3962" xr:uid="{8122920B-A94A-4D41-93B4-D0CF8C63C9CC}"/>
    <cellStyle name="SAPBEXresItem 4 2 4" xfId="4237" xr:uid="{25F537EC-0044-40F9-AC76-214242D10AEA}"/>
    <cellStyle name="SAPBEXresItem 4 2 5" xfId="3022" xr:uid="{B5FD3973-5F06-4CE4-AA3F-7538B6B72200}"/>
    <cellStyle name="SAPBEXresItem 4 3" xfId="3651" xr:uid="{0B304DE6-0DD4-480D-8DA0-C1F3201E9260}"/>
    <cellStyle name="SAPBEXresItem 4 4" xfId="2743" xr:uid="{A257E407-509B-4C37-ABE5-C3CCCC09C1BE}"/>
    <cellStyle name="SAPBEXresItem 5" xfId="720" xr:uid="{00000000-0005-0000-0000-000028040000}"/>
    <cellStyle name="SAPBEXresItem 5 2" xfId="2114" xr:uid="{00000000-0005-0000-0000-000029040000}"/>
    <cellStyle name="SAPBEXresItem 5 2 2" xfId="2427" xr:uid="{00000000-0005-0000-0000-00002A040000}"/>
    <cellStyle name="SAPBEXresItem 5 2 2 2" xfId="3336" xr:uid="{A7038072-E7F7-4C8A-A85F-3D599401A964}"/>
    <cellStyle name="SAPBEXresItem 5 2 3" xfId="3963" xr:uid="{388DA29E-4CFF-48C8-A8D4-72AC510FF01F}"/>
    <cellStyle name="SAPBEXresItem 5 2 4" xfId="4238" xr:uid="{9B5AD92B-8D56-42F6-B0EF-BFCC5F8CD1C4}"/>
    <cellStyle name="SAPBEXresItem 5 2 5" xfId="3023" xr:uid="{499FC51A-895B-4786-BDBF-393253B9E9A0}"/>
    <cellStyle name="SAPBEXresItem 5 3" xfId="3652" xr:uid="{540F1446-FC43-4E4F-882D-8BEEB46F8A81}"/>
    <cellStyle name="SAPBEXresItem 5 4" xfId="2744" xr:uid="{33BFAACD-726F-4AD4-941E-0CCB148E5A22}"/>
    <cellStyle name="SAPBEXresItem 6" xfId="721" xr:uid="{00000000-0005-0000-0000-00002B040000}"/>
    <cellStyle name="SAPBEXresItem 6 2" xfId="2115" xr:uid="{00000000-0005-0000-0000-00002C040000}"/>
    <cellStyle name="SAPBEXresItem 6 2 2" xfId="2428" xr:uid="{00000000-0005-0000-0000-00002D040000}"/>
    <cellStyle name="SAPBEXresItem 6 2 2 2" xfId="3337" xr:uid="{2B9303E4-D772-4875-8F79-FD88C1B371F2}"/>
    <cellStyle name="SAPBEXresItem 6 2 3" xfId="3964" xr:uid="{AD6D0480-5878-4199-942D-F305D554B1F8}"/>
    <cellStyle name="SAPBEXresItem 6 2 4" xfId="4239" xr:uid="{E5679E07-EEB6-45B5-B624-DC3AC8206F49}"/>
    <cellStyle name="SAPBEXresItem 6 2 5" xfId="3024" xr:uid="{1C71F86F-5CC2-415E-8740-09DE2BB1DF53}"/>
    <cellStyle name="SAPBEXresItem 6 3" xfId="3653" xr:uid="{084477A7-779E-466D-9B48-789717F227CE}"/>
    <cellStyle name="SAPBEXresItem 6 4" xfId="2745" xr:uid="{F3425D47-BF9F-4986-816A-53109F6E3FEE}"/>
    <cellStyle name="SAPBEXresItem 7" xfId="2110" xr:uid="{00000000-0005-0000-0000-00002E040000}"/>
    <cellStyle name="SAPBEXresItem 7 2" xfId="2423" xr:uid="{00000000-0005-0000-0000-00002F040000}"/>
    <cellStyle name="SAPBEXresItem 7 2 2" xfId="3332" xr:uid="{9AA4E054-4489-4E32-9CAA-E07E2EB30133}"/>
    <cellStyle name="SAPBEXresItem 7 3" xfId="3959" xr:uid="{FF570859-78C7-4D1C-B803-357BB20C85E7}"/>
    <cellStyle name="SAPBEXresItem 7 4" xfId="4234" xr:uid="{3278038C-7D85-401C-B3ED-AD916985F104}"/>
    <cellStyle name="SAPBEXresItem 7 5" xfId="3019" xr:uid="{117C4D4D-F0A8-4259-8595-37F99E2FBF31}"/>
    <cellStyle name="SAPBEXresItem 8" xfId="3648" xr:uid="{1E6916F5-3B6E-42DC-A7CC-88CADA29CB10}"/>
    <cellStyle name="SAPBEXresItem 9" xfId="2740" xr:uid="{7F348530-4FF4-4EAE-AA47-3D8DB50A40EA}"/>
    <cellStyle name="SAPBEXresItemX" xfId="722" xr:uid="{00000000-0005-0000-0000-000030040000}"/>
    <cellStyle name="SAPBEXresItemX 2" xfId="723" xr:uid="{00000000-0005-0000-0000-000031040000}"/>
    <cellStyle name="SAPBEXresItemX 2 2" xfId="2117" xr:uid="{00000000-0005-0000-0000-000032040000}"/>
    <cellStyle name="SAPBEXresItemX 2 2 2" xfId="2430" xr:uid="{00000000-0005-0000-0000-000033040000}"/>
    <cellStyle name="SAPBEXresItemX 2 2 2 2" xfId="3339" xr:uid="{F7C5ECE0-D56D-4578-843D-64457F52AF97}"/>
    <cellStyle name="SAPBEXresItemX 2 2 3" xfId="3966" xr:uid="{B1ACEE02-6C40-4DA9-801C-7AF234C498A0}"/>
    <cellStyle name="SAPBEXresItemX 2 2 4" xfId="4241" xr:uid="{38EEA565-9983-49AF-91BF-AD6C43E52B95}"/>
    <cellStyle name="SAPBEXresItemX 2 2 5" xfId="3026" xr:uid="{313BE5CF-3012-4F33-AA7C-E6A72FFE1A68}"/>
    <cellStyle name="SAPBEXresItemX 2 3" xfId="3655" xr:uid="{1DBCC81F-A1B0-46D2-8677-8F7582D8D552}"/>
    <cellStyle name="SAPBEXresItemX 2 4" xfId="2747" xr:uid="{518AE6B6-2700-42C3-B178-90E7AC53BC95}"/>
    <cellStyle name="SAPBEXresItemX 3" xfId="724" xr:uid="{00000000-0005-0000-0000-000034040000}"/>
    <cellStyle name="SAPBEXresItemX 3 2" xfId="2118" xr:uid="{00000000-0005-0000-0000-000035040000}"/>
    <cellStyle name="SAPBEXresItemX 3 2 2" xfId="2431" xr:uid="{00000000-0005-0000-0000-000036040000}"/>
    <cellStyle name="SAPBEXresItemX 3 2 2 2" xfId="3340" xr:uid="{F1473403-263A-43A3-A0FE-12DEF2BF5FF6}"/>
    <cellStyle name="SAPBEXresItemX 3 2 3" xfId="3967" xr:uid="{F1DF4E71-D540-4475-96E6-D1A9057CD220}"/>
    <cellStyle name="SAPBEXresItemX 3 2 4" xfId="4242" xr:uid="{2FF27517-B01E-4606-AB21-6553C81050A0}"/>
    <cellStyle name="SAPBEXresItemX 3 2 5" xfId="3027" xr:uid="{746BDB50-1E72-4842-BF0B-C2B50F20E36C}"/>
    <cellStyle name="SAPBEXresItemX 3 3" xfId="3656" xr:uid="{B678B134-CA79-43B1-937A-4A83748639EC}"/>
    <cellStyle name="SAPBEXresItemX 3 4" xfId="2748" xr:uid="{D923972E-3EA8-451A-8543-9AF3062DCBA0}"/>
    <cellStyle name="SAPBEXresItemX 4" xfId="725" xr:uid="{00000000-0005-0000-0000-000037040000}"/>
    <cellStyle name="SAPBEXresItemX 4 2" xfId="2119" xr:uid="{00000000-0005-0000-0000-000038040000}"/>
    <cellStyle name="SAPBEXresItemX 4 2 2" xfId="2432" xr:uid="{00000000-0005-0000-0000-000039040000}"/>
    <cellStyle name="SAPBEXresItemX 4 2 2 2" xfId="3341" xr:uid="{F8D7BCC8-4029-436F-851D-8A6E01084DAE}"/>
    <cellStyle name="SAPBEXresItemX 4 2 3" xfId="3968" xr:uid="{704DE08A-F673-486B-8B01-244F04C39FA4}"/>
    <cellStyle name="SAPBEXresItemX 4 2 4" xfId="4243" xr:uid="{CA20739E-5F3A-4EEB-BF33-1357A413FFDE}"/>
    <cellStyle name="SAPBEXresItemX 4 2 5" xfId="3028" xr:uid="{6B53C659-E140-48A0-A195-09648ABEF54B}"/>
    <cellStyle name="SAPBEXresItemX 4 3" xfId="3657" xr:uid="{0FF547EA-590F-4E13-A0C4-E835EB232CB9}"/>
    <cellStyle name="SAPBEXresItemX 4 4" xfId="2749" xr:uid="{4E03EF49-EF51-416B-9400-2AD3C43D6A93}"/>
    <cellStyle name="SAPBEXresItemX 5" xfId="726" xr:uid="{00000000-0005-0000-0000-00003A040000}"/>
    <cellStyle name="SAPBEXresItemX 5 2" xfId="2120" xr:uid="{00000000-0005-0000-0000-00003B040000}"/>
    <cellStyle name="SAPBEXresItemX 5 2 2" xfId="2433" xr:uid="{00000000-0005-0000-0000-00003C040000}"/>
    <cellStyle name="SAPBEXresItemX 5 2 2 2" xfId="3342" xr:uid="{40DF07B9-82A3-467D-9C0D-E9305CCAD929}"/>
    <cellStyle name="SAPBEXresItemX 5 2 3" xfId="3969" xr:uid="{F6EDC52C-569F-4EDF-A915-D6C39B0CE96B}"/>
    <cellStyle name="SAPBEXresItemX 5 2 4" xfId="4244" xr:uid="{E783EB62-E971-40DD-A66F-1033B29357A2}"/>
    <cellStyle name="SAPBEXresItemX 5 2 5" xfId="3029" xr:uid="{987C2731-C013-4001-BD40-9ADA891D3183}"/>
    <cellStyle name="SAPBEXresItemX 5 3" xfId="3658" xr:uid="{121A625C-9462-48C7-AC48-59A02F03A453}"/>
    <cellStyle name="SAPBEXresItemX 5 4" xfId="2750" xr:uid="{0488D0E6-4FB3-4B82-9C9B-B2A9CF91F2CE}"/>
    <cellStyle name="SAPBEXresItemX 6" xfId="727" xr:uid="{00000000-0005-0000-0000-00003D040000}"/>
    <cellStyle name="SAPBEXresItemX 6 2" xfId="2121" xr:uid="{00000000-0005-0000-0000-00003E040000}"/>
    <cellStyle name="SAPBEXresItemX 6 2 2" xfId="2434" xr:uid="{00000000-0005-0000-0000-00003F040000}"/>
    <cellStyle name="SAPBEXresItemX 6 2 2 2" xfId="3343" xr:uid="{34D1756B-B745-4D49-A8A2-E22422200993}"/>
    <cellStyle name="SAPBEXresItemX 6 2 3" xfId="3970" xr:uid="{F9765ECD-44EA-4C02-AA30-F19B86ABF0AF}"/>
    <cellStyle name="SAPBEXresItemX 6 2 4" xfId="4245" xr:uid="{3DE89480-D51B-4125-B046-F83AAD626B1B}"/>
    <cellStyle name="SAPBEXresItemX 6 2 5" xfId="3030" xr:uid="{27BBE1A7-8212-4735-8491-BB90757A2FA7}"/>
    <cellStyle name="SAPBEXresItemX 6 3" xfId="3659" xr:uid="{148DF1C4-E260-4D3A-8725-FB759A15B5BC}"/>
    <cellStyle name="SAPBEXresItemX 6 4" xfId="2751" xr:uid="{8BF17327-9DFD-427C-B420-B6510DEB3EA8}"/>
    <cellStyle name="SAPBEXresItemX 7" xfId="2116" xr:uid="{00000000-0005-0000-0000-000040040000}"/>
    <cellStyle name="SAPBEXresItemX 7 2" xfId="2429" xr:uid="{00000000-0005-0000-0000-000041040000}"/>
    <cellStyle name="SAPBEXresItemX 7 2 2" xfId="3338" xr:uid="{55304038-78D2-434E-9583-94830F49B1A0}"/>
    <cellStyle name="SAPBEXresItemX 7 3" xfId="3965" xr:uid="{D40EF7A5-803C-4F62-B1B8-B465049048FE}"/>
    <cellStyle name="SAPBEXresItemX 7 4" xfId="4240" xr:uid="{C711E6D2-E70B-4927-AC57-7B090524AFB6}"/>
    <cellStyle name="SAPBEXresItemX 7 5" xfId="3025" xr:uid="{F55DBC23-C63E-4702-8124-B54F29ECB9E1}"/>
    <cellStyle name="SAPBEXresItemX 8" xfId="3654" xr:uid="{94FC4D5A-75FC-4E4F-A428-823138DAD316}"/>
    <cellStyle name="SAPBEXresItemX 9" xfId="2746" xr:uid="{58E996D3-F4A5-44D2-97B9-3961A93FCF5E}"/>
    <cellStyle name="SAPBEXstdData" xfId="728" xr:uid="{00000000-0005-0000-0000-000042040000}"/>
    <cellStyle name="SAPBEXstdData 2" xfId="729" xr:uid="{00000000-0005-0000-0000-000043040000}"/>
    <cellStyle name="SAPBEXstdData 2 2" xfId="2123" xr:uid="{00000000-0005-0000-0000-000044040000}"/>
    <cellStyle name="SAPBEXstdData 2 2 2" xfId="2436" xr:uid="{00000000-0005-0000-0000-000045040000}"/>
    <cellStyle name="SAPBEXstdData 2 2 2 2" xfId="3345" xr:uid="{DAEF8DA4-8EBD-4215-8139-5DF2F76BEEFC}"/>
    <cellStyle name="SAPBEXstdData 2 2 3" xfId="3972" xr:uid="{DB9BA377-1800-4CDD-A031-8E1274918187}"/>
    <cellStyle name="SAPBEXstdData 2 2 4" xfId="4247" xr:uid="{8214A9FD-7B3A-4E4B-8CD9-940684E6B04E}"/>
    <cellStyle name="SAPBEXstdData 2 2 5" xfId="3032" xr:uid="{9B1147AC-847A-4DDC-BF99-14C6DB511405}"/>
    <cellStyle name="SAPBEXstdData 2 3" xfId="3661" xr:uid="{4191A0D7-BAD4-4571-9BC2-C9588B86D63C}"/>
    <cellStyle name="SAPBEXstdData 2 4" xfId="2753" xr:uid="{B39F21C3-AEEA-48A3-9B83-33D89C677957}"/>
    <cellStyle name="SAPBEXstdData 3" xfId="730" xr:uid="{00000000-0005-0000-0000-000046040000}"/>
    <cellStyle name="SAPBEXstdData 3 2" xfId="2124" xr:uid="{00000000-0005-0000-0000-000047040000}"/>
    <cellStyle name="SAPBEXstdData 3 2 2" xfId="2437" xr:uid="{00000000-0005-0000-0000-000048040000}"/>
    <cellStyle name="SAPBEXstdData 3 2 2 2" xfId="3346" xr:uid="{A44B5E26-164D-4024-9CB8-AFE4A1568B12}"/>
    <cellStyle name="SAPBEXstdData 3 2 3" xfId="3973" xr:uid="{E252185E-A7AC-4F57-A10B-78D04D01BDFB}"/>
    <cellStyle name="SAPBEXstdData 3 2 4" xfId="4248" xr:uid="{B5454FBF-A992-4D02-9FF7-AF8354792F13}"/>
    <cellStyle name="SAPBEXstdData 3 2 5" xfId="3033" xr:uid="{C1BB6BE9-A528-403F-87A4-2D27AD1633A0}"/>
    <cellStyle name="SAPBEXstdData 3 3" xfId="3662" xr:uid="{232401F6-BD09-4303-BA9A-BF240FBBE556}"/>
    <cellStyle name="SAPBEXstdData 3 4" xfId="2754" xr:uid="{94A6D7D8-9EEF-473A-9F55-64454A91485E}"/>
    <cellStyle name="SAPBEXstdData 4" xfId="731" xr:uid="{00000000-0005-0000-0000-000049040000}"/>
    <cellStyle name="SAPBEXstdData 4 2" xfId="2125" xr:uid="{00000000-0005-0000-0000-00004A040000}"/>
    <cellStyle name="SAPBEXstdData 4 2 2" xfId="2438" xr:uid="{00000000-0005-0000-0000-00004B040000}"/>
    <cellStyle name="SAPBEXstdData 4 2 2 2" xfId="3347" xr:uid="{B87EB5B2-7A29-4B13-A297-A636876F989C}"/>
    <cellStyle name="SAPBEXstdData 4 2 3" xfId="3974" xr:uid="{9497115B-E9B6-4CA2-A6F9-31613676926F}"/>
    <cellStyle name="SAPBEXstdData 4 2 4" xfId="4249" xr:uid="{7F00F06A-B023-4874-BCED-22B8147BC108}"/>
    <cellStyle name="SAPBEXstdData 4 2 5" xfId="3034" xr:uid="{4BE316C4-D36B-442D-B14A-02C94D523009}"/>
    <cellStyle name="SAPBEXstdData 4 3" xfId="3663" xr:uid="{EBC6C1AF-8854-4666-98CA-E266DA9FF169}"/>
    <cellStyle name="SAPBEXstdData 4 4" xfId="2755" xr:uid="{3EC71DD4-A5E5-4022-91B5-D054EE07D2E2}"/>
    <cellStyle name="SAPBEXstdData 5" xfId="732" xr:uid="{00000000-0005-0000-0000-00004C040000}"/>
    <cellStyle name="SAPBEXstdData 5 2" xfId="2126" xr:uid="{00000000-0005-0000-0000-00004D040000}"/>
    <cellStyle name="SAPBEXstdData 5 2 2" xfId="2439" xr:uid="{00000000-0005-0000-0000-00004E040000}"/>
    <cellStyle name="SAPBEXstdData 5 2 2 2" xfId="3348" xr:uid="{5B151DBE-CC99-42F5-BF64-05EE29925450}"/>
    <cellStyle name="SAPBEXstdData 5 2 3" xfId="3975" xr:uid="{33BAC566-4C2E-4F8E-83D6-AD98ADDD18AF}"/>
    <cellStyle name="SAPBEXstdData 5 2 4" xfId="4250" xr:uid="{E4B52BCA-A713-42B9-A5A8-75DDAC848D75}"/>
    <cellStyle name="SAPBEXstdData 5 2 5" xfId="3035" xr:uid="{174C9C9E-2FAD-4ADE-B021-278FC45E85D6}"/>
    <cellStyle name="SAPBEXstdData 5 3" xfId="3664" xr:uid="{AEA32CF3-7114-4810-8E29-CB3F8DB22769}"/>
    <cellStyle name="SAPBEXstdData 5 4" xfId="2756" xr:uid="{C08EABBC-95D4-4EAD-A1AF-511DD1282225}"/>
    <cellStyle name="SAPBEXstdData 6" xfId="733" xr:uid="{00000000-0005-0000-0000-00004F040000}"/>
    <cellStyle name="SAPBEXstdData 6 2" xfId="2127" xr:uid="{00000000-0005-0000-0000-000050040000}"/>
    <cellStyle name="SAPBEXstdData 6 2 2" xfId="2440" xr:uid="{00000000-0005-0000-0000-000051040000}"/>
    <cellStyle name="SAPBEXstdData 6 2 2 2" xfId="3349" xr:uid="{F77C40A0-B0DE-430D-A3F1-9142008187A4}"/>
    <cellStyle name="SAPBEXstdData 6 2 3" xfId="3976" xr:uid="{87E926B3-419B-4436-B1F5-6987EEF51606}"/>
    <cellStyle name="SAPBEXstdData 6 2 4" xfId="4251" xr:uid="{065555C8-DE04-498E-90DE-FA12462CBEE4}"/>
    <cellStyle name="SAPBEXstdData 6 2 5" xfId="3036" xr:uid="{60AD4E20-208E-4284-86A4-9C62E268FF17}"/>
    <cellStyle name="SAPBEXstdData 6 3" xfId="3665" xr:uid="{77A10741-5EF7-481D-9426-A100D1627B70}"/>
    <cellStyle name="SAPBEXstdData 6 4" xfId="2757" xr:uid="{66B00284-53A9-4683-9D04-7262AB3D2821}"/>
    <cellStyle name="SAPBEXstdData 7" xfId="2122" xr:uid="{00000000-0005-0000-0000-000052040000}"/>
    <cellStyle name="SAPBEXstdData 7 2" xfId="2435" xr:uid="{00000000-0005-0000-0000-000053040000}"/>
    <cellStyle name="SAPBEXstdData 7 2 2" xfId="3344" xr:uid="{2F2457FA-B014-4EF7-BF41-392EDE46E96B}"/>
    <cellStyle name="SAPBEXstdData 7 3" xfId="3971" xr:uid="{E2AFE327-F54D-4625-8211-04D64718B31C}"/>
    <cellStyle name="SAPBEXstdData 7 4" xfId="4246" xr:uid="{D5AB78C8-CD31-4DE2-9ABB-FAF1BC19B0DF}"/>
    <cellStyle name="SAPBEXstdData 7 5" xfId="3031" xr:uid="{DF6DEA63-B2BB-4385-9DF3-EA962BAE6B5F}"/>
    <cellStyle name="SAPBEXstdData 8" xfId="3660" xr:uid="{3161A044-9036-44E0-A492-CE6FD083B90D}"/>
    <cellStyle name="SAPBEXstdData 9" xfId="2752" xr:uid="{8CB43D89-14F6-4043-9B12-7A6DF3ED868E}"/>
    <cellStyle name="SAPBEXstdData_Приложение_1_к_7-у-о_2009_Кв_1_ФСТ" xfId="734" xr:uid="{00000000-0005-0000-0000-000054040000}"/>
    <cellStyle name="SAPBEXstdDataEmph" xfId="735" xr:uid="{00000000-0005-0000-0000-000055040000}"/>
    <cellStyle name="SAPBEXstdDataEmph 2" xfId="736" xr:uid="{00000000-0005-0000-0000-000056040000}"/>
    <cellStyle name="SAPBEXstdDataEmph 2 2" xfId="2129" xr:uid="{00000000-0005-0000-0000-000057040000}"/>
    <cellStyle name="SAPBEXstdDataEmph 2 2 2" xfId="2442" xr:uid="{00000000-0005-0000-0000-000058040000}"/>
    <cellStyle name="SAPBEXstdDataEmph 2 2 2 2" xfId="3351" xr:uid="{7173F7A6-8817-4086-81FF-A15913C81057}"/>
    <cellStyle name="SAPBEXstdDataEmph 2 2 3" xfId="3978" xr:uid="{31B22D48-3D5B-462A-80B4-CBDB79FFA87E}"/>
    <cellStyle name="SAPBEXstdDataEmph 2 2 4" xfId="4253" xr:uid="{3DDEC127-7EA4-4748-974D-B5F2499FC18A}"/>
    <cellStyle name="SAPBEXstdDataEmph 2 2 5" xfId="3038" xr:uid="{3744D8F3-1E09-4282-98AA-FF058B5A80A8}"/>
    <cellStyle name="SAPBEXstdDataEmph 2 3" xfId="3667" xr:uid="{60A1C808-BFFC-4A66-893A-07C683C9830B}"/>
    <cellStyle name="SAPBEXstdDataEmph 2 4" xfId="2759" xr:uid="{82D88BC2-618B-4AA6-912C-4B32863EEABD}"/>
    <cellStyle name="SAPBEXstdDataEmph 3" xfId="737" xr:uid="{00000000-0005-0000-0000-000059040000}"/>
    <cellStyle name="SAPBEXstdDataEmph 3 2" xfId="2130" xr:uid="{00000000-0005-0000-0000-00005A040000}"/>
    <cellStyle name="SAPBEXstdDataEmph 3 2 2" xfId="2443" xr:uid="{00000000-0005-0000-0000-00005B040000}"/>
    <cellStyle name="SAPBEXstdDataEmph 3 2 2 2" xfId="3352" xr:uid="{EF5088E9-738D-472B-AF72-27E95F2F9A6C}"/>
    <cellStyle name="SAPBEXstdDataEmph 3 2 3" xfId="3979" xr:uid="{E377B8D2-6F3E-40F6-8ED6-6FC31E1A0D3D}"/>
    <cellStyle name="SAPBEXstdDataEmph 3 2 4" xfId="4254" xr:uid="{16CFF860-251A-4603-818E-88FAA52574C0}"/>
    <cellStyle name="SAPBEXstdDataEmph 3 2 5" xfId="3039" xr:uid="{479399FE-A268-4642-A2C2-483A90954B56}"/>
    <cellStyle name="SAPBEXstdDataEmph 3 3" xfId="3668" xr:uid="{B8D66662-560E-4A8F-A4E1-323C0C01E986}"/>
    <cellStyle name="SAPBEXstdDataEmph 3 4" xfId="2760" xr:uid="{9256119F-6A7A-4D38-8D37-D54719683C33}"/>
    <cellStyle name="SAPBEXstdDataEmph 4" xfId="738" xr:uid="{00000000-0005-0000-0000-00005C040000}"/>
    <cellStyle name="SAPBEXstdDataEmph 4 2" xfId="2131" xr:uid="{00000000-0005-0000-0000-00005D040000}"/>
    <cellStyle name="SAPBEXstdDataEmph 4 2 2" xfId="2444" xr:uid="{00000000-0005-0000-0000-00005E040000}"/>
    <cellStyle name="SAPBEXstdDataEmph 4 2 2 2" xfId="3353" xr:uid="{91B09092-56D2-48EB-8E9C-6DD88AB44AAF}"/>
    <cellStyle name="SAPBEXstdDataEmph 4 2 3" xfId="3980" xr:uid="{A0D74D41-825B-4745-9993-54A923E4C7C9}"/>
    <cellStyle name="SAPBEXstdDataEmph 4 2 4" xfId="4255" xr:uid="{55AC55B0-49CB-4A10-91E0-660CB152764D}"/>
    <cellStyle name="SAPBEXstdDataEmph 4 2 5" xfId="3040" xr:uid="{74F1D863-FA8D-4F0C-9851-6E6E9865538D}"/>
    <cellStyle name="SAPBEXstdDataEmph 4 3" xfId="3669" xr:uid="{A62C998C-E3F9-4D11-B856-A0EFE13392E1}"/>
    <cellStyle name="SAPBEXstdDataEmph 4 4" xfId="2761" xr:uid="{9171F5BA-9C11-47EF-842A-4E548A28608B}"/>
    <cellStyle name="SAPBEXstdDataEmph 5" xfId="739" xr:uid="{00000000-0005-0000-0000-00005F040000}"/>
    <cellStyle name="SAPBEXstdDataEmph 5 2" xfId="2132" xr:uid="{00000000-0005-0000-0000-000060040000}"/>
    <cellStyle name="SAPBEXstdDataEmph 5 2 2" xfId="2445" xr:uid="{00000000-0005-0000-0000-000061040000}"/>
    <cellStyle name="SAPBEXstdDataEmph 5 2 2 2" xfId="3354" xr:uid="{D93B1E46-8842-49A3-8AB0-B4104D42D9F1}"/>
    <cellStyle name="SAPBEXstdDataEmph 5 2 3" xfId="3981" xr:uid="{C17F2FF4-CD8E-4159-A73F-6E186AF01D2C}"/>
    <cellStyle name="SAPBEXstdDataEmph 5 2 4" xfId="4256" xr:uid="{D66E95FD-EABD-4B75-A25A-289F760D3D67}"/>
    <cellStyle name="SAPBEXstdDataEmph 5 2 5" xfId="3041" xr:uid="{B2A35CAE-5617-4567-B487-54F449C359C9}"/>
    <cellStyle name="SAPBEXstdDataEmph 5 3" xfId="3670" xr:uid="{F2F4B15E-43D7-4A88-B986-7B6F017048FD}"/>
    <cellStyle name="SAPBEXstdDataEmph 5 4" xfId="2762" xr:uid="{52B0E878-838E-40FA-8CA7-F6DC8F2DE112}"/>
    <cellStyle name="SAPBEXstdDataEmph 6" xfId="740" xr:uid="{00000000-0005-0000-0000-000062040000}"/>
    <cellStyle name="SAPBEXstdDataEmph 6 2" xfId="2133" xr:uid="{00000000-0005-0000-0000-000063040000}"/>
    <cellStyle name="SAPBEXstdDataEmph 6 2 2" xfId="2446" xr:uid="{00000000-0005-0000-0000-000064040000}"/>
    <cellStyle name="SAPBEXstdDataEmph 6 2 2 2" xfId="3355" xr:uid="{A547B1B7-DFB9-4167-B07F-62D810479002}"/>
    <cellStyle name="SAPBEXstdDataEmph 6 2 3" xfId="3982" xr:uid="{247C8001-76D9-4471-92B8-0E0399FF1D84}"/>
    <cellStyle name="SAPBEXstdDataEmph 6 2 4" xfId="4257" xr:uid="{0E5C664E-C731-4D41-904D-7AAB65758467}"/>
    <cellStyle name="SAPBEXstdDataEmph 6 2 5" xfId="3042" xr:uid="{D9D9DE9B-0E01-4B35-818F-3EF3F171F3EE}"/>
    <cellStyle name="SAPBEXstdDataEmph 6 3" xfId="3671" xr:uid="{2747FE04-921F-4131-BAA4-B056E19C357D}"/>
    <cellStyle name="SAPBEXstdDataEmph 6 4" xfId="2763" xr:uid="{4BD8BB63-7683-4A72-8328-1534B59A1464}"/>
    <cellStyle name="SAPBEXstdDataEmph 7" xfId="2128" xr:uid="{00000000-0005-0000-0000-000065040000}"/>
    <cellStyle name="SAPBEXstdDataEmph 7 2" xfId="2441" xr:uid="{00000000-0005-0000-0000-000066040000}"/>
    <cellStyle name="SAPBEXstdDataEmph 7 2 2" xfId="3350" xr:uid="{95008512-DE2A-4715-AC47-07A007E516FC}"/>
    <cellStyle name="SAPBEXstdDataEmph 7 3" xfId="3977" xr:uid="{18C32A4F-7D43-45A8-9565-72F4BEAD010B}"/>
    <cellStyle name="SAPBEXstdDataEmph 7 4" xfId="4252" xr:uid="{E2ABBC2F-423E-4406-830B-4E73586ACA1E}"/>
    <cellStyle name="SAPBEXstdDataEmph 7 5" xfId="3037" xr:uid="{C163928C-6671-4E0E-8594-A5DB652653D3}"/>
    <cellStyle name="SAPBEXstdDataEmph 8" xfId="3666" xr:uid="{43B9839B-49F9-4A8F-A245-43892D864E0A}"/>
    <cellStyle name="SAPBEXstdDataEmph 9" xfId="2758" xr:uid="{04343406-07B8-45A5-B74F-C5C5B00FEFA2}"/>
    <cellStyle name="SAPBEXstdItem" xfId="741" xr:uid="{00000000-0005-0000-0000-000067040000}"/>
    <cellStyle name="SAPBEXstdItem 2" xfId="742" xr:uid="{00000000-0005-0000-0000-000068040000}"/>
    <cellStyle name="SAPBEXstdItem 2 2" xfId="2134" xr:uid="{00000000-0005-0000-0000-000069040000}"/>
    <cellStyle name="SAPBEXstdItem 2 2 2" xfId="2447" xr:uid="{00000000-0005-0000-0000-00006A040000}"/>
    <cellStyle name="SAPBEXstdItem 2 2 2 2" xfId="3356" xr:uid="{2149645E-02A7-461B-966D-0189B128BFC3}"/>
    <cellStyle name="SAPBEXstdItem 2 2 3" xfId="3983" xr:uid="{83F6B478-B8A4-46A1-801B-7CA55CA03D4B}"/>
    <cellStyle name="SAPBEXstdItem 2 2 4" xfId="4258" xr:uid="{3604E1B8-16AA-442E-AB36-2915AAB1E425}"/>
    <cellStyle name="SAPBEXstdItem 2 2 5" xfId="3043" xr:uid="{B0E6CB22-A7E2-4661-84B0-BE4C49D6FC11}"/>
    <cellStyle name="SAPBEXstdItem 2 3" xfId="3672" xr:uid="{D7ECA9DC-F361-496E-823D-73C310F6BB71}"/>
    <cellStyle name="SAPBEXstdItem 2 4" xfId="2764" xr:uid="{2EA0CAE3-FDC2-4D29-8E52-0DA5EA691D5B}"/>
    <cellStyle name="SAPBEXstdItem 3" xfId="743" xr:uid="{00000000-0005-0000-0000-00006B040000}"/>
    <cellStyle name="SAPBEXstdItem 3 2" xfId="2135" xr:uid="{00000000-0005-0000-0000-00006C040000}"/>
    <cellStyle name="SAPBEXstdItem 3 2 2" xfId="2448" xr:uid="{00000000-0005-0000-0000-00006D040000}"/>
    <cellStyle name="SAPBEXstdItem 3 2 2 2" xfId="3357" xr:uid="{6C8BBC0E-1B69-4A52-881F-AA6249D12729}"/>
    <cellStyle name="SAPBEXstdItem 3 2 3" xfId="3984" xr:uid="{5841B9FF-D85D-4E00-802B-7378AFEDDD32}"/>
    <cellStyle name="SAPBEXstdItem 3 2 4" xfId="4259" xr:uid="{ABE08134-220A-4804-B71D-A952F9319DF6}"/>
    <cellStyle name="SAPBEXstdItem 3 2 5" xfId="3044" xr:uid="{2E989F15-961E-4A45-924F-2B2A9D999120}"/>
    <cellStyle name="SAPBEXstdItem 3 3" xfId="3673" xr:uid="{C64006C8-EA96-4ADF-8AD7-769B648112D6}"/>
    <cellStyle name="SAPBEXstdItem 3 4" xfId="2765" xr:uid="{0F94B00D-F23E-4431-BEE5-5A267B177858}"/>
    <cellStyle name="SAPBEXstdItem 4" xfId="744" xr:uid="{00000000-0005-0000-0000-00006E040000}"/>
    <cellStyle name="SAPBEXstdItem 4 2" xfId="2136" xr:uid="{00000000-0005-0000-0000-00006F040000}"/>
    <cellStyle name="SAPBEXstdItem 4 2 2" xfId="2449" xr:uid="{00000000-0005-0000-0000-000070040000}"/>
    <cellStyle name="SAPBEXstdItem 4 2 2 2" xfId="3358" xr:uid="{0720CA72-CD8D-4A35-B1FC-AA13753CD930}"/>
    <cellStyle name="SAPBEXstdItem 4 2 3" xfId="3985" xr:uid="{828E3C58-B58B-4D94-9E88-4AC4E550A43D}"/>
    <cellStyle name="SAPBEXstdItem 4 2 4" xfId="4260" xr:uid="{4C554DB0-E2DB-4A2B-AA85-C9764866ED0B}"/>
    <cellStyle name="SAPBEXstdItem 4 2 5" xfId="3045" xr:uid="{9587F7FC-D5F3-483A-BE76-01C4B7DBCF7C}"/>
    <cellStyle name="SAPBEXstdItem 4 3" xfId="3674" xr:uid="{E707AB93-5F87-4184-9696-C3DB08569F06}"/>
    <cellStyle name="SAPBEXstdItem 4 4" xfId="2766" xr:uid="{A23CE55C-1FB3-4757-9369-9B233D40E270}"/>
    <cellStyle name="SAPBEXstdItem 5" xfId="745" xr:uid="{00000000-0005-0000-0000-000071040000}"/>
    <cellStyle name="SAPBEXstdItem 5 2" xfId="2137" xr:uid="{00000000-0005-0000-0000-000072040000}"/>
    <cellStyle name="SAPBEXstdItem 5 2 2" xfId="2450" xr:uid="{00000000-0005-0000-0000-000073040000}"/>
    <cellStyle name="SAPBEXstdItem 5 2 2 2" xfId="3359" xr:uid="{3B3C2382-12C1-4FDA-BEAF-444DDE7BA162}"/>
    <cellStyle name="SAPBEXstdItem 5 2 3" xfId="3986" xr:uid="{2102FA2D-3D07-4E0F-AFA0-5ABCC1478192}"/>
    <cellStyle name="SAPBEXstdItem 5 2 4" xfId="4261" xr:uid="{1CD6B09B-D150-4A61-A8C6-6A345B3C8DE0}"/>
    <cellStyle name="SAPBEXstdItem 5 2 5" xfId="3046" xr:uid="{87793AAB-659F-45E2-A30A-B31025630B0E}"/>
    <cellStyle name="SAPBEXstdItem 5 3" xfId="3675" xr:uid="{9D97D9D9-7B36-4362-94F1-C2AC55C3EC82}"/>
    <cellStyle name="SAPBEXstdItem 5 4" xfId="2767" xr:uid="{AEDE0D5E-5238-4170-BF64-4FA6FE995742}"/>
    <cellStyle name="SAPBEXstdItem 6" xfId="746" xr:uid="{00000000-0005-0000-0000-000074040000}"/>
    <cellStyle name="SAPBEXstdItem 6 2" xfId="2138" xr:uid="{00000000-0005-0000-0000-000075040000}"/>
    <cellStyle name="SAPBEXstdItem 6 2 2" xfId="2451" xr:uid="{00000000-0005-0000-0000-000076040000}"/>
    <cellStyle name="SAPBEXstdItem 6 2 2 2" xfId="3360" xr:uid="{36AEC060-674E-4FEC-A1D4-207166980285}"/>
    <cellStyle name="SAPBEXstdItem 6 2 3" xfId="3987" xr:uid="{BE307FB4-87D4-4542-A3E1-7C9BEB74B00D}"/>
    <cellStyle name="SAPBEXstdItem 6 2 4" xfId="4262" xr:uid="{D0980874-3A7E-494F-BCED-A0DFF4565C70}"/>
    <cellStyle name="SAPBEXstdItem 6 2 5" xfId="3047" xr:uid="{03FC7BCF-0034-42CB-A7E2-A4836942F702}"/>
    <cellStyle name="SAPBEXstdItem 6 3" xfId="3676" xr:uid="{C83909C7-DDB8-454F-8C14-B2DB3BFA0A08}"/>
    <cellStyle name="SAPBEXstdItem 6 4" xfId="2768" xr:uid="{F3E432FE-716D-47AB-8F85-7FD7F85671E6}"/>
    <cellStyle name="SAPBEXstdItem 7" xfId="747" xr:uid="{00000000-0005-0000-0000-000077040000}"/>
    <cellStyle name="SAPBEXstdItem 7 2" xfId="2139" xr:uid="{00000000-0005-0000-0000-000078040000}"/>
    <cellStyle name="SAPBEXstdItem 7 2 2" xfId="2452" xr:uid="{00000000-0005-0000-0000-000079040000}"/>
    <cellStyle name="SAPBEXstdItem 7 2 2 2" xfId="3361" xr:uid="{90686324-87D2-4CC1-B726-D05EC4D727FC}"/>
    <cellStyle name="SAPBEXstdItem 7 2 3" xfId="3988" xr:uid="{16EAE010-13A4-4B12-A66C-1B9D13C96AD3}"/>
    <cellStyle name="SAPBEXstdItem 7 2 4" xfId="4263" xr:uid="{26042A49-B395-48B0-9AB2-947324EFD72C}"/>
    <cellStyle name="SAPBEXstdItem 7 2 5" xfId="3048" xr:uid="{73C3AE4D-1A3E-49DD-B393-CEF7FFD832AE}"/>
    <cellStyle name="SAPBEXstdItem 7 3" xfId="3677" xr:uid="{DC6085CF-3E5B-4A6F-A20B-9E2FE8439F4B}"/>
    <cellStyle name="SAPBEXstdItem 7 4" xfId="2769" xr:uid="{A2368470-08DA-4ACA-B3C8-55567C8ABFD2}"/>
    <cellStyle name="SAPBEXstdItem_7-р" xfId="748" xr:uid="{00000000-0005-0000-0000-00007A040000}"/>
    <cellStyle name="SAPBEXstdItemX" xfId="749" xr:uid="{00000000-0005-0000-0000-00007B040000}"/>
    <cellStyle name="SAPBEXstdItemX 2" xfId="750" xr:uid="{00000000-0005-0000-0000-00007C040000}"/>
    <cellStyle name="SAPBEXstdItemX 2 2" xfId="2140" xr:uid="{00000000-0005-0000-0000-00007D040000}"/>
    <cellStyle name="SAPBEXstdItemX 2 2 2" xfId="2453" xr:uid="{00000000-0005-0000-0000-00007E040000}"/>
    <cellStyle name="SAPBEXstdItemX 2 2 2 2" xfId="3362" xr:uid="{2096E684-DE2B-4B3B-8B86-8AEA580AD846}"/>
    <cellStyle name="SAPBEXstdItemX 2 2 3" xfId="3989" xr:uid="{AE13AE91-D506-4BB6-A7A7-9D47E26B5616}"/>
    <cellStyle name="SAPBEXstdItemX 2 2 4" xfId="4264" xr:uid="{4A5D7F38-C304-4F04-9A47-83B3BD0B8688}"/>
    <cellStyle name="SAPBEXstdItemX 2 2 5" xfId="3049" xr:uid="{323961FD-849B-4E34-86D1-C7C309F70B7A}"/>
    <cellStyle name="SAPBEXstdItemX 2 3" xfId="3678" xr:uid="{B7E07FB0-F77C-47ED-A966-AE76C6AC7D67}"/>
    <cellStyle name="SAPBEXstdItemX 2 4" xfId="2770" xr:uid="{E1F3A91B-4C60-4F55-9B8F-AABD93CDB62C}"/>
    <cellStyle name="SAPBEXstdItemX 3" xfId="751" xr:uid="{00000000-0005-0000-0000-00007F040000}"/>
    <cellStyle name="SAPBEXstdItemX 3 2" xfId="2141" xr:uid="{00000000-0005-0000-0000-000080040000}"/>
    <cellStyle name="SAPBEXstdItemX 3 2 2" xfId="2454" xr:uid="{00000000-0005-0000-0000-000081040000}"/>
    <cellStyle name="SAPBEXstdItemX 3 2 2 2" xfId="3363" xr:uid="{A8DC86F0-DB60-437B-BB96-2CCBE26DBF08}"/>
    <cellStyle name="SAPBEXstdItemX 3 2 3" xfId="3990" xr:uid="{3CCF2ACC-C9BC-4CFC-89CB-23FD4018C57A}"/>
    <cellStyle name="SAPBEXstdItemX 3 2 4" xfId="4265" xr:uid="{02B88E6A-409E-416F-8EC6-CF1D6AFE0669}"/>
    <cellStyle name="SAPBEXstdItemX 3 2 5" xfId="3050" xr:uid="{5CC985D7-34C0-42FE-9925-E9AB0D69ADBF}"/>
    <cellStyle name="SAPBEXstdItemX 3 3" xfId="3679" xr:uid="{63CB7EF7-14EF-498A-BB25-CD2D24595353}"/>
    <cellStyle name="SAPBEXstdItemX 3 4" xfId="2771" xr:uid="{4699DDDF-BDED-4DCD-ACCE-7948D2B8A6B6}"/>
    <cellStyle name="SAPBEXstdItemX 4" xfId="752" xr:uid="{00000000-0005-0000-0000-000082040000}"/>
    <cellStyle name="SAPBEXstdItemX 4 2" xfId="2142" xr:uid="{00000000-0005-0000-0000-000083040000}"/>
    <cellStyle name="SAPBEXstdItemX 4 2 2" xfId="2455" xr:uid="{00000000-0005-0000-0000-000084040000}"/>
    <cellStyle name="SAPBEXstdItemX 4 2 2 2" xfId="3364" xr:uid="{529334E1-B3C0-4656-A76C-44A781845540}"/>
    <cellStyle name="SAPBEXstdItemX 4 2 3" xfId="3991" xr:uid="{794D7E35-5441-402C-98B3-C784D98AF2B3}"/>
    <cellStyle name="SAPBEXstdItemX 4 2 4" xfId="4266" xr:uid="{B9E4F185-572B-4D10-A50E-D3DD4D63D32F}"/>
    <cellStyle name="SAPBEXstdItemX 4 2 5" xfId="3051" xr:uid="{6F9E48DD-A73B-4509-9BA2-104AF6041D15}"/>
    <cellStyle name="SAPBEXstdItemX 4 3" xfId="3680" xr:uid="{B1BCA5C2-5865-46A1-AA8B-F502927AD5D9}"/>
    <cellStyle name="SAPBEXstdItemX 4 4" xfId="2772" xr:uid="{2018B049-DBFC-4991-9D12-59FE6A51FE69}"/>
    <cellStyle name="SAPBEXstdItemX 5" xfId="753" xr:uid="{00000000-0005-0000-0000-000085040000}"/>
    <cellStyle name="SAPBEXstdItemX 5 2" xfId="2143" xr:uid="{00000000-0005-0000-0000-000086040000}"/>
    <cellStyle name="SAPBEXstdItemX 5 2 2" xfId="2456" xr:uid="{00000000-0005-0000-0000-000087040000}"/>
    <cellStyle name="SAPBEXstdItemX 5 2 2 2" xfId="3365" xr:uid="{B3E8358D-BFCB-47D7-B046-1FD78F71BA5E}"/>
    <cellStyle name="SAPBEXstdItemX 5 2 3" xfId="3992" xr:uid="{88DCED74-BB7E-4452-AB5A-CF0B87E8C11E}"/>
    <cellStyle name="SAPBEXstdItemX 5 2 4" xfId="4267" xr:uid="{4386198C-B68F-4ABC-A9D9-3AE588EED23C}"/>
    <cellStyle name="SAPBEXstdItemX 5 2 5" xfId="3052" xr:uid="{533A9A14-5C9D-49DF-BF15-A56604DDA991}"/>
    <cellStyle name="SAPBEXstdItemX 5 3" xfId="3681" xr:uid="{A5FA9074-49B8-4B3D-9EB2-98A5F291CCF7}"/>
    <cellStyle name="SAPBEXstdItemX 5 4" xfId="2773" xr:uid="{9A688959-DE9D-48C3-B6B1-AB63E09EBFE6}"/>
    <cellStyle name="SAPBEXstdItemX 6" xfId="754" xr:uid="{00000000-0005-0000-0000-000088040000}"/>
    <cellStyle name="SAPBEXstdItemX 6 2" xfId="2144" xr:uid="{00000000-0005-0000-0000-000089040000}"/>
    <cellStyle name="SAPBEXstdItemX 6 2 2" xfId="2457" xr:uid="{00000000-0005-0000-0000-00008A040000}"/>
    <cellStyle name="SAPBEXstdItemX 6 2 2 2" xfId="3366" xr:uid="{10B6B1DF-15B8-4BE9-AAC8-E2729AB0A935}"/>
    <cellStyle name="SAPBEXstdItemX 6 2 3" xfId="3993" xr:uid="{1CAE7F5C-772C-488E-9405-8D40862C74F3}"/>
    <cellStyle name="SAPBEXstdItemX 6 2 4" xfId="4268" xr:uid="{406951A5-3708-4151-AB9A-F656B3A85AC3}"/>
    <cellStyle name="SAPBEXstdItemX 6 2 5" xfId="3053" xr:uid="{5DE44157-3406-4A40-B700-FDEBD6231D77}"/>
    <cellStyle name="SAPBEXstdItemX 6 3" xfId="3682" xr:uid="{652E1D83-B4BA-4BDC-87C0-D6F99B33CC66}"/>
    <cellStyle name="SAPBEXstdItemX 6 4" xfId="2774" xr:uid="{19385A09-184B-4BD0-9A09-F4E0719C53CB}"/>
    <cellStyle name="SAPBEXtitle" xfId="755" xr:uid="{00000000-0005-0000-0000-00008B040000}"/>
    <cellStyle name="SAPBEXtitle 2" xfId="756" xr:uid="{00000000-0005-0000-0000-00008C040000}"/>
    <cellStyle name="SAPBEXtitle 2 2" xfId="2145" xr:uid="{00000000-0005-0000-0000-00008D040000}"/>
    <cellStyle name="SAPBEXtitle 2 2 2" xfId="2458" xr:uid="{00000000-0005-0000-0000-00008E040000}"/>
    <cellStyle name="SAPBEXtitle 2 2 2 2" xfId="3367" xr:uid="{0A6328EB-50D7-4830-B8D0-A4894FD68F72}"/>
    <cellStyle name="SAPBEXtitle 2 2 3" xfId="3994" xr:uid="{2BD400C1-4BC9-4D4B-8703-74B89650A1EA}"/>
    <cellStyle name="SAPBEXtitle 2 2 4" xfId="4269" xr:uid="{46C0B565-23C7-4AFD-8C78-32570B605B6E}"/>
    <cellStyle name="SAPBEXtitle 2 2 5" xfId="3054" xr:uid="{EED6659E-2223-42DE-BF97-752E6711AB5D}"/>
    <cellStyle name="SAPBEXtitle 2 3" xfId="3683" xr:uid="{BC49E5C9-944E-4153-859A-06013A369079}"/>
    <cellStyle name="SAPBEXtitle 2 4" xfId="2775" xr:uid="{8CEABEC5-C014-4818-9C71-CF5E69BA47E5}"/>
    <cellStyle name="SAPBEXtitle 3" xfId="757" xr:uid="{00000000-0005-0000-0000-00008F040000}"/>
    <cellStyle name="SAPBEXtitle 3 2" xfId="2146" xr:uid="{00000000-0005-0000-0000-000090040000}"/>
    <cellStyle name="SAPBEXtitle 3 2 2" xfId="2459" xr:uid="{00000000-0005-0000-0000-000091040000}"/>
    <cellStyle name="SAPBEXtitle 3 2 2 2" xfId="3368" xr:uid="{819FF44C-6278-4B43-B9A2-CD8A4EB5CB9A}"/>
    <cellStyle name="SAPBEXtitle 3 2 3" xfId="3995" xr:uid="{D4A66550-71A5-4FA6-BE3F-B6C7ADFB39F3}"/>
    <cellStyle name="SAPBEXtitle 3 2 4" xfId="4270" xr:uid="{D65474C5-3A4E-420A-AEAE-98CF5B3E5154}"/>
    <cellStyle name="SAPBEXtitle 3 2 5" xfId="3055" xr:uid="{4DD301C9-75FA-4374-A58B-F2ACD5EB5248}"/>
    <cellStyle name="SAPBEXtitle 3 3" xfId="3684" xr:uid="{D63B9AB7-CAD4-4659-9B09-5FF48CBE91CA}"/>
    <cellStyle name="SAPBEXtitle 3 4" xfId="2776" xr:uid="{A9037DA1-015A-4286-845C-BF16606F45A4}"/>
    <cellStyle name="SAPBEXtitle 4" xfId="758" xr:uid="{00000000-0005-0000-0000-000092040000}"/>
    <cellStyle name="SAPBEXtitle 4 2" xfId="2147" xr:uid="{00000000-0005-0000-0000-000093040000}"/>
    <cellStyle name="SAPBEXtitle 4 2 2" xfId="2460" xr:uid="{00000000-0005-0000-0000-000094040000}"/>
    <cellStyle name="SAPBEXtitle 4 2 2 2" xfId="3369" xr:uid="{198B4702-BDD0-4A3E-9257-8EE8A1CEBC40}"/>
    <cellStyle name="SAPBEXtitle 4 2 3" xfId="3996" xr:uid="{94F5BCA5-E23F-4303-92BC-968E092008C0}"/>
    <cellStyle name="SAPBEXtitle 4 2 4" xfId="4271" xr:uid="{DC878162-C497-4730-9447-D14E71914448}"/>
    <cellStyle name="SAPBEXtitle 4 2 5" xfId="3056" xr:uid="{5D09B135-5965-40C6-B850-98CEBB0804AF}"/>
    <cellStyle name="SAPBEXtitle 4 3" xfId="3685" xr:uid="{ECD34147-8091-4C67-8826-A2EACA076A0E}"/>
    <cellStyle name="SAPBEXtitle 4 4" xfId="2777" xr:uid="{916D6E94-E124-4683-B883-74ABAD257B2E}"/>
    <cellStyle name="SAPBEXtitle 5" xfId="759" xr:uid="{00000000-0005-0000-0000-000095040000}"/>
    <cellStyle name="SAPBEXtitle 5 2" xfId="2148" xr:uid="{00000000-0005-0000-0000-000096040000}"/>
    <cellStyle name="SAPBEXtitle 5 2 2" xfId="2461" xr:uid="{00000000-0005-0000-0000-000097040000}"/>
    <cellStyle name="SAPBEXtitle 5 2 2 2" xfId="3370" xr:uid="{4322C786-E91C-4826-A88C-557AB601C3F6}"/>
    <cellStyle name="SAPBEXtitle 5 2 3" xfId="3997" xr:uid="{0FBC8010-251C-47AE-B7BF-61F1C546FCD2}"/>
    <cellStyle name="SAPBEXtitle 5 2 4" xfId="4272" xr:uid="{F2B9E274-0F39-4F47-9BAB-FB6D1A17991B}"/>
    <cellStyle name="SAPBEXtitle 5 2 5" xfId="3057" xr:uid="{917E77D1-3A76-4C06-80A8-61E9540E3A3F}"/>
    <cellStyle name="SAPBEXtitle 5 3" xfId="3686" xr:uid="{2B909AF8-9568-45D4-B1CF-1F05AFB41117}"/>
    <cellStyle name="SAPBEXtitle 5 4" xfId="2778" xr:uid="{086CFCEC-C347-40E8-A6A1-AFAD0EF381B1}"/>
    <cellStyle name="SAPBEXtitle 6" xfId="760" xr:uid="{00000000-0005-0000-0000-000098040000}"/>
    <cellStyle name="SAPBEXtitle 6 2" xfId="2149" xr:uid="{00000000-0005-0000-0000-000099040000}"/>
    <cellStyle name="SAPBEXtitle 6 2 2" xfId="2462" xr:uid="{00000000-0005-0000-0000-00009A040000}"/>
    <cellStyle name="SAPBEXtitle 6 2 2 2" xfId="3371" xr:uid="{6457EBD7-A140-4DD8-8928-5F4E42AE8DF9}"/>
    <cellStyle name="SAPBEXtitle 6 2 3" xfId="3998" xr:uid="{03E22D96-EF56-4219-9E73-8CEA6E350B66}"/>
    <cellStyle name="SAPBEXtitle 6 2 4" xfId="4273" xr:uid="{64CF6E24-1629-4377-B7DD-37CE7AD68283}"/>
    <cellStyle name="SAPBEXtitle 6 2 5" xfId="3058" xr:uid="{0D526C16-479B-4BBF-8B85-9BC7EDDF749E}"/>
    <cellStyle name="SAPBEXtitle 6 3" xfId="3687" xr:uid="{665874AC-A86F-48E0-BEA6-F486E7EDDEE4}"/>
    <cellStyle name="SAPBEXtitle 6 4" xfId="2779" xr:uid="{95966441-5239-42D9-8215-257F688CBDB1}"/>
    <cellStyle name="SAPBEXunassignedItem" xfId="761" xr:uid="{00000000-0005-0000-0000-00009B040000}"/>
    <cellStyle name="SAPBEXunassignedItem 2" xfId="762" xr:uid="{00000000-0005-0000-0000-00009C040000}"/>
    <cellStyle name="SAPBEXunassignedItem 2 2" xfId="2225" xr:uid="{00000000-0005-0000-0000-00009D040000}"/>
    <cellStyle name="SAPBEXunassignedItem 2 2 2" xfId="3134" xr:uid="{15CDAD4A-6D82-4DCA-9B1A-DC4CF0608A74}"/>
    <cellStyle name="SAPBEXunassignedItem 2 3" xfId="3689" xr:uid="{64101BF2-EE3B-4882-B390-AD6016CBFA65}"/>
    <cellStyle name="SAPBEXunassignedItem 2 4" xfId="3717" xr:uid="{6A123BE3-B2BB-45A5-A57B-06FEC72FAE1E}"/>
    <cellStyle name="SAPBEXunassignedItem 2 5" xfId="2781" xr:uid="{B5DE2424-3179-42A0-BD23-950061715756}"/>
    <cellStyle name="SAPBEXunassignedItem 3" xfId="2224" xr:uid="{00000000-0005-0000-0000-00009E040000}"/>
    <cellStyle name="SAPBEXunassignedItem 3 2" xfId="3133" xr:uid="{8B2E08B8-CCAB-4575-A77E-200B3C04028B}"/>
    <cellStyle name="SAPBEXunassignedItem 4" xfId="3688" xr:uid="{598F579D-1693-4E90-8188-A18CF14E6E2E}"/>
    <cellStyle name="SAPBEXunassignedItem 5" xfId="3718" xr:uid="{170575D9-290F-4D4F-9A50-2CB4DAFF8A27}"/>
    <cellStyle name="SAPBEXunassignedItem 6" xfId="2780" xr:uid="{A0D17201-A88E-4AE8-A4A0-2E2F4777A2C3}"/>
    <cellStyle name="SAPBEXundefined" xfId="763" xr:uid="{00000000-0005-0000-0000-00009F040000}"/>
    <cellStyle name="SAPBEXundefined 2" xfId="764" xr:uid="{00000000-0005-0000-0000-0000A0040000}"/>
    <cellStyle name="SAPBEXundefined 2 2" xfId="2151" xr:uid="{00000000-0005-0000-0000-0000A1040000}"/>
    <cellStyle name="SAPBEXundefined 2 2 2" xfId="2464" xr:uid="{00000000-0005-0000-0000-0000A2040000}"/>
    <cellStyle name="SAPBEXundefined 2 2 2 2" xfId="3373" xr:uid="{6A15CA99-6671-495B-B430-D815A6B0A52A}"/>
    <cellStyle name="SAPBEXundefined 2 2 3" xfId="4000" xr:uid="{823725DC-612B-454D-B633-AE74E6C3AF16}"/>
    <cellStyle name="SAPBEXundefined 2 2 4" xfId="4275" xr:uid="{B9B82549-5139-4946-B6E8-0023AF8D2F9E}"/>
    <cellStyle name="SAPBEXundefined 2 2 5" xfId="3060" xr:uid="{27611DE5-7C37-4DA6-B681-50E3450DFB02}"/>
    <cellStyle name="SAPBEXundefined 2 3" xfId="3691" xr:uid="{F999DDC5-AEC9-4A51-99EB-892D34941AF1}"/>
    <cellStyle name="SAPBEXundefined 2 4" xfId="2783" xr:uid="{BD2FB41F-2B50-484C-84DF-8C1B7DBE323C}"/>
    <cellStyle name="SAPBEXundefined 3" xfId="765" xr:uid="{00000000-0005-0000-0000-0000A3040000}"/>
    <cellStyle name="SAPBEXundefined 3 2" xfId="2152" xr:uid="{00000000-0005-0000-0000-0000A4040000}"/>
    <cellStyle name="SAPBEXundefined 3 2 2" xfId="2465" xr:uid="{00000000-0005-0000-0000-0000A5040000}"/>
    <cellStyle name="SAPBEXundefined 3 2 2 2" xfId="3374" xr:uid="{C6C51FED-CB8C-403D-A562-2E6491018635}"/>
    <cellStyle name="SAPBEXundefined 3 2 3" xfId="4001" xr:uid="{39B4E7BA-9123-4D3A-B5F9-5A18CB647B57}"/>
    <cellStyle name="SAPBEXundefined 3 2 4" xfId="4276" xr:uid="{AEF7FE38-51D8-4D1A-BDE8-B014B1F705FF}"/>
    <cellStyle name="SAPBEXundefined 3 2 5" xfId="3061" xr:uid="{8296A33A-04BF-4C19-9197-456700F5880E}"/>
    <cellStyle name="SAPBEXundefined 3 3" xfId="3692" xr:uid="{2DB111B6-D591-4AA8-89CF-C4CA208A0D28}"/>
    <cellStyle name="SAPBEXundefined 3 4" xfId="2784" xr:uid="{8D8EF087-0F1F-40A6-818A-E60AF36F898B}"/>
    <cellStyle name="SAPBEXundefined 4" xfId="766" xr:uid="{00000000-0005-0000-0000-0000A6040000}"/>
    <cellStyle name="SAPBEXundefined 4 2" xfId="2153" xr:uid="{00000000-0005-0000-0000-0000A7040000}"/>
    <cellStyle name="SAPBEXundefined 4 2 2" xfId="2466" xr:uid="{00000000-0005-0000-0000-0000A8040000}"/>
    <cellStyle name="SAPBEXundefined 4 2 2 2" xfId="3375" xr:uid="{07486E7B-055B-4630-BD32-97C801B300C2}"/>
    <cellStyle name="SAPBEXundefined 4 2 3" xfId="4002" xr:uid="{F4113C21-84C4-4E25-8591-F22C4ED922D8}"/>
    <cellStyle name="SAPBEXundefined 4 2 4" xfId="4277" xr:uid="{F284EFA4-3297-4957-A110-189982D9EFB9}"/>
    <cellStyle name="SAPBEXundefined 4 2 5" xfId="3062" xr:uid="{54592E95-E6FC-48BE-BB30-E7CFEF8A6D9D}"/>
    <cellStyle name="SAPBEXundefined 4 3" xfId="3693" xr:uid="{169C97A2-3019-4D8D-9CDF-48DB438FFC0C}"/>
    <cellStyle name="SAPBEXundefined 4 4" xfId="2785" xr:uid="{5DDFDD11-B386-45C0-BAA5-170973918473}"/>
    <cellStyle name="SAPBEXundefined 5" xfId="767" xr:uid="{00000000-0005-0000-0000-0000A9040000}"/>
    <cellStyle name="SAPBEXundefined 5 2" xfId="2154" xr:uid="{00000000-0005-0000-0000-0000AA040000}"/>
    <cellStyle name="SAPBEXundefined 5 2 2" xfId="2467" xr:uid="{00000000-0005-0000-0000-0000AB040000}"/>
    <cellStyle name="SAPBEXundefined 5 2 2 2" xfId="3376" xr:uid="{6D021619-DBFB-4C31-B749-5C11A8F34B0E}"/>
    <cellStyle name="SAPBEXundefined 5 2 3" xfId="4003" xr:uid="{BD024DE1-F392-4B8A-BF61-EF6520AAB8B1}"/>
    <cellStyle name="SAPBEXundefined 5 2 4" xfId="4278" xr:uid="{E7EB3628-A15A-46A4-9FE7-CC7CE6F5FEEC}"/>
    <cellStyle name="SAPBEXundefined 5 2 5" xfId="3063" xr:uid="{93C1095D-8819-47A6-82C7-083EC6B8F85B}"/>
    <cellStyle name="SAPBEXundefined 5 3" xfId="3694" xr:uid="{5900E6F1-4E0E-4C1A-B175-D11215701CB1}"/>
    <cellStyle name="SAPBEXundefined 5 4" xfId="2786" xr:uid="{27D6684F-3C1D-4F27-8147-8ABFB7D6352D}"/>
    <cellStyle name="SAPBEXundefined 6" xfId="768" xr:uid="{00000000-0005-0000-0000-0000AC040000}"/>
    <cellStyle name="SAPBEXundefined 6 2" xfId="2155" xr:uid="{00000000-0005-0000-0000-0000AD040000}"/>
    <cellStyle name="SAPBEXundefined 6 2 2" xfId="2468" xr:uid="{00000000-0005-0000-0000-0000AE040000}"/>
    <cellStyle name="SAPBEXundefined 6 2 2 2" xfId="3377" xr:uid="{09E33BE5-F36F-464A-A4F3-F7F85CCA6F65}"/>
    <cellStyle name="SAPBEXundefined 6 2 3" xfId="4004" xr:uid="{61D81FCD-F8E3-4BE2-A3BB-DED19103E42E}"/>
    <cellStyle name="SAPBEXundefined 6 2 4" xfId="4279" xr:uid="{BB5A9AB5-E332-4DED-B413-D8963960C9F2}"/>
    <cellStyle name="SAPBEXundefined 6 2 5" xfId="3064" xr:uid="{FCFFAB9D-80F7-43EB-932B-730ED8745A33}"/>
    <cellStyle name="SAPBEXundefined 6 3" xfId="3695" xr:uid="{A33E6160-3223-4393-9B38-FFAFA24171E0}"/>
    <cellStyle name="SAPBEXundefined 6 4" xfId="2787" xr:uid="{9A45B303-95C2-4331-AF18-F27E49A717C5}"/>
    <cellStyle name="SAPBEXundefined 7" xfId="2150" xr:uid="{00000000-0005-0000-0000-0000AF040000}"/>
    <cellStyle name="SAPBEXundefined 7 2" xfId="2463" xr:uid="{00000000-0005-0000-0000-0000B0040000}"/>
    <cellStyle name="SAPBEXundefined 7 2 2" xfId="3372" xr:uid="{3C1EFB5D-F981-4637-9362-571B4941C902}"/>
    <cellStyle name="SAPBEXundefined 7 3" xfId="3999" xr:uid="{711F76C6-1A8F-4541-9C37-82D2CB3744D1}"/>
    <cellStyle name="SAPBEXundefined 7 4" xfId="4274" xr:uid="{216E1495-5A42-4BD8-85A3-7D7DD0E3B153}"/>
    <cellStyle name="SAPBEXundefined 7 5" xfId="3059" xr:uid="{7B813CDF-B959-4DCC-9C97-130B1454B52C}"/>
    <cellStyle name="SAPBEXundefined 8" xfId="3690" xr:uid="{5A0C8830-6A04-4DEB-BF13-3F75303A2C36}"/>
    <cellStyle name="SAPBEXundefined 9" xfId="2782" xr:uid="{37DE90CE-7D18-47C7-9734-A809A76DABBE}"/>
    <cellStyle name="Sheet Title" xfId="769" xr:uid="{00000000-0005-0000-0000-0000B1040000}"/>
    <cellStyle name="styleColumnTitles" xfId="770" xr:uid="{00000000-0005-0000-0000-0000B2040000}"/>
    <cellStyle name="styleColumnTitles 2" xfId="2156" xr:uid="{00000000-0005-0000-0000-0000B3040000}"/>
    <cellStyle name="styleColumnTitles 2 2" xfId="2469" xr:uid="{00000000-0005-0000-0000-0000B4040000}"/>
    <cellStyle name="styleColumnTitles 2 2 2" xfId="3378" xr:uid="{906A0461-2EBF-41B5-A0DE-8A728A4D59B7}"/>
    <cellStyle name="styleColumnTitles 2 3" xfId="4005" xr:uid="{59E0E238-A9DD-49AD-8C84-394F7C7212FB}"/>
    <cellStyle name="styleColumnTitles 2 4" xfId="4280" xr:uid="{8BA33942-C360-470B-972A-34041DF89C25}"/>
    <cellStyle name="styleColumnTitles 2 5" xfId="3065" xr:uid="{003ED921-B922-44F6-8592-0E6B4A2EFBB9}"/>
    <cellStyle name="styleColumnTitles 3" xfId="3696" xr:uid="{AE00408B-49EF-4698-A1D4-5185A6C70D21}"/>
    <cellStyle name="styleColumnTitles 4" xfId="2788" xr:uid="{E77CCAB7-ED46-4E46-B4EE-75ACD30851F5}"/>
    <cellStyle name="styleDateRange" xfId="771" xr:uid="{00000000-0005-0000-0000-0000B5040000}"/>
    <cellStyle name="styleDateRange 2" xfId="2157" xr:uid="{00000000-0005-0000-0000-0000B6040000}"/>
    <cellStyle name="styleDateRange 2 2" xfId="2470" xr:uid="{00000000-0005-0000-0000-0000B7040000}"/>
    <cellStyle name="styleDateRange 2 2 2" xfId="3379" xr:uid="{481A1F06-EE9D-43AF-AE09-9B15FF667C50}"/>
    <cellStyle name="styleDateRange 2 3" xfId="4006" xr:uid="{B7C781E1-04A9-4D6B-AB73-50E6414DF6B5}"/>
    <cellStyle name="styleDateRange 2 4" xfId="4281" xr:uid="{DBDFDDA1-E67C-4EED-9D6A-78964A538FAC}"/>
    <cellStyle name="styleDateRange 2 5" xfId="3066" xr:uid="{DE740DE7-3FCD-49F7-BE2A-AC6B5EC44729}"/>
    <cellStyle name="styleDateRange 3" xfId="3697" xr:uid="{5B5DB1F4-2F91-4069-9162-8EB380DFCB47}"/>
    <cellStyle name="styleDateRange 4" xfId="2789" xr:uid="{C82BD41E-C5C2-49D5-9160-0086C20F8CD8}"/>
    <cellStyle name="styleHidden" xfId="772" xr:uid="{00000000-0005-0000-0000-0000B8040000}"/>
    <cellStyle name="styleNormal" xfId="773" xr:uid="{00000000-0005-0000-0000-0000B9040000}"/>
    <cellStyle name="styleSeriesAttributes" xfId="774" xr:uid="{00000000-0005-0000-0000-0000BA040000}"/>
    <cellStyle name="styleSeriesAttributes 2" xfId="2158" xr:uid="{00000000-0005-0000-0000-0000BB040000}"/>
    <cellStyle name="styleSeriesAttributes 2 2" xfId="2471" xr:uid="{00000000-0005-0000-0000-0000BC040000}"/>
    <cellStyle name="styleSeriesAttributes 2 2 2" xfId="3380" xr:uid="{13458C3B-320B-46C8-95B8-DBE53E55A542}"/>
    <cellStyle name="styleSeriesAttributes 2 3" xfId="4007" xr:uid="{41D17B93-3E06-470D-9E61-A48ECEAC9B5E}"/>
    <cellStyle name="styleSeriesAttributes 2 4" xfId="4282" xr:uid="{21F62AE2-5241-4DA8-95B5-7DC6CA88DF62}"/>
    <cellStyle name="styleSeriesAttributes 2 5" xfId="3067" xr:uid="{917074B2-5050-477F-B040-7AF7FA110BB2}"/>
    <cellStyle name="styleSeriesAttributes 3" xfId="3698" xr:uid="{C1CBDAAE-6D9F-43D6-9BF6-5962F67B6812}"/>
    <cellStyle name="styleSeriesAttributes 4" xfId="2790" xr:uid="{35462EAE-6B74-4067-8499-43CC3CED4DCA}"/>
    <cellStyle name="styleSeriesData" xfId="775" xr:uid="{00000000-0005-0000-0000-0000BD040000}"/>
    <cellStyle name="styleSeriesData 2" xfId="2159" xr:uid="{00000000-0005-0000-0000-0000BE040000}"/>
    <cellStyle name="styleSeriesData 2 2" xfId="2472" xr:uid="{00000000-0005-0000-0000-0000BF040000}"/>
    <cellStyle name="styleSeriesData 2 2 2" xfId="3381" xr:uid="{3A3F874A-173B-464D-AF5A-95913CC117E5}"/>
    <cellStyle name="styleSeriesData 2 3" xfId="4008" xr:uid="{A91E8B27-42B5-4762-AB9B-B074F72CA147}"/>
    <cellStyle name="styleSeriesData 2 4" xfId="4283" xr:uid="{EEF89428-0FF1-40F7-A0C1-EAB1CD91EE9C}"/>
    <cellStyle name="styleSeriesData 2 5" xfId="3068" xr:uid="{468B7800-4DBD-4277-8268-10BE7BEBB453}"/>
    <cellStyle name="styleSeriesData 3" xfId="3699" xr:uid="{12DAC6F7-BB7A-4462-BAF0-7776C99D0B82}"/>
    <cellStyle name="styleSeriesData 4" xfId="2791" xr:uid="{6C9B1FC6-8F58-4890-93D4-D925CBA5F91E}"/>
    <cellStyle name="styleSeriesDataForecast" xfId="776" xr:uid="{00000000-0005-0000-0000-0000C0040000}"/>
    <cellStyle name="styleSeriesDataForecast 2" xfId="2160" xr:uid="{00000000-0005-0000-0000-0000C1040000}"/>
    <cellStyle name="styleSeriesDataForecast 2 2" xfId="2473" xr:uid="{00000000-0005-0000-0000-0000C2040000}"/>
    <cellStyle name="styleSeriesDataForecast 2 2 2" xfId="3382" xr:uid="{5B9E2853-4C41-4E8C-90B2-F12222165369}"/>
    <cellStyle name="styleSeriesDataForecast 2 3" xfId="4009" xr:uid="{6EA7B55D-3FE2-43AD-A42D-B97BE767A3F6}"/>
    <cellStyle name="styleSeriesDataForecast 2 4" xfId="4284" xr:uid="{BDDC6CF4-7139-4795-8928-EDC37CAECDEE}"/>
    <cellStyle name="styleSeriesDataForecast 2 5" xfId="3069" xr:uid="{86FD7F45-3184-4844-A48F-4B9D1CA7106E}"/>
    <cellStyle name="styleSeriesDataForecast 3" xfId="3700" xr:uid="{25195840-DF90-4795-A6EA-F2C9F102F554}"/>
    <cellStyle name="styleSeriesDataForecast 4" xfId="2792" xr:uid="{D30C5194-03E6-4998-B9D4-7D4EFCFDD029}"/>
    <cellStyle name="styleSeriesDataForecastNA" xfId="777" xr:uid="{00000000-0005-0000-0000-0000C3040000}"/>
    <cellStyle name="styleSeriesDataForecastNA 2" xfId="2161" xr:uid="{00000000-0005-0000-0000-0000C4040000}"/>
    <cellStyle name="styleSeriesDataForecastNA 2 2" xfId="2474" xr:uid="{00000000-0005-0000-0000-0000C5040000}"/>
    <cellStyle name="styleSeriesDataForecastNA 2 2 2" xfId="3383" xr:uid="{6D631444-7B61-4897-88A9-A08D6FECBCF8}"/>
    <cellStyle name="styleSeriesDataForecastNA 2 3" xfId="4010" xr:uid="{AD1DA056-BE48-42D3-ACE4-E82DA5BC9093}"/>
    <cellStyle name="styleSeriesDataForecastNA 2 4" xfId="4285" xr:uid="{7EC614ED-13A5-4F48-B323-D0A2FA6B0044}"/>
    <cellStyle name="styleSeriesDataForecastNA 2 5" xfId="3070" xr:uid="{14822EC0-05DD-4E26-A522-B2DAE70C815A}"/>
    <cellStyle name="styleSeriesDataForecastNA 3" xfId="3701" xr:uid="{23469BC6-11EA-4D27-9402-C7A5DEC686B7}"/>
    <cellStyle name="styleSeriesDataForecastNA 4" xfId="2793" xr:uid="{9026C259-E877-41AB-A203-6940D1234CE3}"/>
    <cellStyle name="styleSeriesDataNA" xfId="778" xr:uid="{00000000-0005-0000-0000-0000C6040000}"/>
    <cellStyle name="styleSeriesDataNA 2" xfId="2162" xr:uid="{00000000-0005-0000-0000-0000C7040000}"/>
    <cellStyle name="styleSeriesDataNA 2 2" xfId="2475" xr:uid="{00000000-0005-0000-0000-0000C8040000}"/>
    <cellStyle name="styleSeriesDataNA 2 2 2" xfId="3384" xr:uid="{7EB01368-74A6-4107-82C6-E93EAB6F3737}"/>
    <cellStyle name="styleSeriesDataNA 2 3" xfId="4011" xr:uid="{6041E22E-8649-425A-AB3B-260F1BC21433}"/>
    <cellStyle name="styleSeriesDataNA 2 4" xfId="4286" xr:uid="{765FFBDA-9BE6-48AF-B0B3-9E78C54D7B92}"/>
    <cellStyle name="styleSeriesDataNA 2 5" xfId="3071" xr:uid="{0BE1F034-27AA-4931-97F1-3186F2BA0FEF}"/>
    <cellStyle name="styleSeriesDataNA 3" xfId="3702" xr:uid="{0732ED61-1886-4524-ABD0-73AAA3D7C455}"/>
    <cellStyle name="styleSeriesDataNA 4" xfId="2794" xr:uid="{DF7E6292-A21B-46E4-AA8A-DFFDA297FFDD}"/>
    <cellStyle name="Text Indent A" xfId="779" xr:uid="{00000000-0005-0000-0000-0000C9040000}"/>
    <cellStyle name="Text Indent B" xfId="780" xr:uid="{00000000-0005-0000-0000-0000CA040000}"/>
    <cellStyle name="Text Indent C" xfId="781" xr:uid="{00000000-0005-0000-0000-0000CB040000}"/>
    <cellStyle name="Times New Roman0181000015536870911" xfId="782" xr:uid="{00000000-0005-0000-0000-0000CC040000}"/>
    <cellStyle name="Times New Roman0181000015536870911 2" xfId="2163" xr:uid="{00000000-0005-0000-0000-0000CD040000}"/>
    <cellStyle name="Times New Roman0181000015536870911 2 2" xfId="2476" xr:uid="{00000000-0005-0000-0000-0000CE040000}"/>
    <cellStyle name="Times New Roman0181000015536870911 2 2 2" xfId="3385" xr:uid="{313BCBDA-3A81-4CB5-906A-30E0D3C10C14}"/>
    <cellStyle name="Times New Roman0181000015536870911 2 3" xfId="4012" xr:uid="{9A0AD928-F34E-429C-9606-AEC47EAE3B7F}"/>
    <cellStyle name="Times New Roman0181000015536870911 2 4" xfId="4287" xr:uid="{D2525E20-ADB2-43CB-B27F-40D22A25B46A}"/>
    <cellStyle name="Times New Roman0181000015536870911 2 5" xfId="3072" xr:uid="{CA4C67F2-0B00-4498-A9F8-D63A6003E35B}"/>
    <cellStyle name="Times New Roman0181000015536870911 3" xfId="3703" xr:uid="{D4170EDA-BBE6-40C6-8301-A20718C8C9AC}"/>
    <cellStyle name="Times New Roman0181000015536870911 4" xfId="2795" xr:uid="{5DE1A8D3-C3F9-48A1-BF3A-9AE2D6A8E3C6}"/>
    <cellStyle name="Title" xfId="783" xr:uid="{00000000-0005-0000-0000-0000CF040000}"/>
    <cellStyle name="Total" xfId="784" xr:uid="{00000000-0005-0000-0000-0000D0040000}"/>
    <cellStyle name="Total 2" xfId="2164" xr:uid="{00000000-0005-0000-0000-0000D1040000}"/>
    <cellStyle name="Total 2 2" xfId="2477" xr:uid="{00000000-0005-0000-0000-0000D2040000}"/>
    <cellStyle name="Total 2 2 2" xfId="3386" xr:uid="{15AE829A-A247-457A-AC5C-472F489EFC52}"/>
    <cellStyle name="Total 2 3" xfId="4013" xr:uid="{96EC924A-3540-4B77-A41F-35BFB3B9C114}"/>
    <cellStyle name="Total 2 4" xfId="4288" xr:uid="{7559C771-9B68-4050-812E-744BFCC396BA}"/>
    <cellStyle name="Total 2 5" xfId="3073" xr:uid="{C346014D-ED6F-4BEA-AA8E-BA011553801B}"/>
    <cellStyle name="Total 3" xfId="3704" xr:uid="{53206C42-DB22-42FD-833E-0F0D540AF5C4}"/>
    <cellStyle name="Total 4" xfId="2796" xr:uid="{B1AFF49B-313F-494D-82DE-6934A2453280}"/>
    <cellStyle name="Warning Text" xfId="785" xr:uid="{00000000-0005-0000-0000-0000D3040000}"/>
    <cellStyle name="Акцент1 2" xfId="23" xr:uid="{00000000-0005-0000-0000-0000D4040000}"/>
    <cellStyle name="Акцент1 2 2" xfId="786" xr:uid="{00000000-0005-0000-0000-0000D5040000}"/>
    <cellStyle name="Акцент1 3" xfId="787" xr:uid="{00000000-0005-0000-0000-0000D6040000}"/>
    <cellStyle name="Акцент1 3 2" xfId="788" xr:uid="{00000000-0005-0000-0000-0000D7040000}"/>
    <cellStyle name="Акцент1 4" xfId="789" xr:uid="{00000000-0005-0000-0000-0000D8040000}"/>
    <cellStyle name="Акцент2 2" xfId="24" xr:uid="{00000000-0005-0000-0000-0000D9040000}"/>
    <cellStyle name="Акцент2 2 2" xfId="790" xr:uid="{00000000-0005-0000-0000-0000DA040000}"/>
    <cellStyle name="Акцент2 3" xfId="791" xr:uid="{00000000-0005-0000-0000-0000DB040000}"/>
    <cellStyle name="Акцент2 3 2" xfId="792" xr:uid="{00000000-0005-0000-0000-0000DC040000}"/>
    <cellStyle name="Акцент2 4" xfId="793" xr:uid="{00000000-0005-0000-0000-0000DD040000}"/>
    <cellStyle name="Акцент3 2" xfId="25" xr:uid="{00000000-0005-0000-0000-0000DE040000}"/>
    <cellStyle name="Акцент3 2 2" xfId="794" xr:uid="{00000000-0005-0000-0000-0000DF040000}"/>
    <cellStyle name="Акцент3 3" xfId="795" xr:uid="{00000000-0005-0000-0000-0000E0040000}"/>
    <cellStyle name="Акцент3 3 2" xfId="796" xr:uid="{00000000-0005-0000-0000-0000E1040000}"/>
    <cellStyle name="Акцент3 4" xfId="797" xr:uid="{00000000-0005-0000-0000-0000E2040000}"/>
    <cellStyle name="Акцент4 2" xfId="26" xr:uid="{00000000-0005-0000-0000-0000E3040000}"/>
    <cellStyle name="Акцент4 2 2" xfId="798" xr:uid="{00000000-0005-0000-0000-0000E4040000}"/>
    <cellStyle name="Акцент4 3" xfId="799" xr:uid="{00000000-0005-0000-0000-0000E5040000}"/>
    <cellStyle name="Акцент4 3 2" xfId="800" xr:uid="{00000000-0005-0000-0000-0000E6040000}"/>
    <cellStyle name="Акцент4 4" xfId="801" xr:uid="{00000000-0005-0000-0000-0000E7040000}"/>
    <cellStyle name="Акцент5 2" xfId="27" xr:uid="{00000000-0005-0000-0000-0000E8040000}"/>
    <cellStyle name="Акцент5 2 2" xfId="803" xr:uid="{00000000-0005-0000-0000-0000E9040000}"/>
    <cellStyle name="Акцент5 2 3" xfId="804" xr:uid="{00000000-0005-0000-0000-0000EA040000}"/>
    <cellStyle name="Акцент5 2 4" xfId="802" xr:uid="{00000000-0005-0000-0000-0000EB040000}"/>
    <cellStyle name="Акцент5 3" xfId="805" xr:uid="{00000000-0005-0000-0000-0000EC040000}"/>
    <cellStyle name="Акцент5 4" xfId="806" xr:uid="{00000000-0005-0000-0000-0000ED040000}"/>
    <cellStyle name="Акцент5 4 2" xfId="807" xr:uid="{00000000-0005-0000-0000-0000EE040000}"/>
    <cellStyle name="Акцент6 2" xfId="28" xr:uid="{00000000-0005-0000-0000-0000EF040000}"/>
    <cellStyle name="Акцент6 2 2" xfId="808" xr:uid="{00000000-0005-0000-0000-0000F0040000}"/>
    <cellStyle name="Акцент6 3" xfId="809" xr:uid="{00000000-0005-0000-0000-0000F1040000}"/>
    <cellStyle name="Акцент6 3 2" xfId="810" xr:uid="{00000000-0005-0000-0000-0000F2040000}"/>
    <cellStyle name="Акцент6 4" xfId="811" xr:uid="{00000000-0005-0000-0000-0000F3040000}"/>
    <cellStyle name="Ввод  2" xfId="29" xr:uid="{00000000-0005-0000-0000-0000F4040000}"/>
    <cellStyle name="Ввод  2 2" xfId="812" xr:uid="{00000000-0005-0000-0000-0000F5040000}"/>
    <cellStyle name="Ввод  2 3" xfId="1913" xr:uid="{00000000-0005-0000-0000-0000F6040000}"/>
    <cellStyle name="Ввод  2 3 2" xfId="2226" xr:uid="{00000000-0005-0000-0000-0000F7040000}"/>
    <cellStyle name="Ввод  2 3 2 2" xfId="3135" xr:uid="{793ACA72-DDA2-413A-9AEB-26F6B4300302}"/>
    <cellStyle name="Ввод  2 3 3" xfId="3762" xr:uid="{97A7C236-2A8B-42BA-903E-15364F9AFFAB}"/>
    <cellStyle name="Ввод  2 3 4" xfId="4037" xr:uid="{A24A7680-8BC7-4C0C-A065-EE2829EEB8CA}"/>
    <cellStyle name="Ввод  2 3 5" xfId="2822" xr:uid="{86CE7AE7-6E15-4192-B1AE-AA623497C997}"/>
    <cellStyle name="Ввод  2 4" xfId="68" xr:uid="{00000000-0005-0000-0000-0000F8040000}"/>
    <cellStyle name="Ввод  2 4 2" xfId="2507" xr:uid="{5DB8BCE1-04BA-4B12-8E70-3D55572EBA9F}"/>
    <cellStyle name="Ввод  2 5" xfId="3410" xr:uid="{60461360-46F6-430A-8EF0-59A1A7EB91C7}"/>
    <cellStyle name="Ввод  2 6" xfId="2502" xr:uid="{F6010E8B-77E6-43EB-B177-22786D604BA0}"/>
    <cellStyle name="Ввод  3" xfId="813" xr:uid="{00000000-0005-0000-0000-0000F9040000}"/>
    <cellStyle name="Ввод  3 2" xfId="814" xr:uid="{00000000-0005-0000-0000-0000FA040000}"/>
    <cellStyle name="Ввод  3 2 2" xfId="2166" xr:uid="{00000000-0005-0000-0000-0000FB040000}"/>
    <cellStyle name="Ввод  3 2 2 2" xfId="2479" xr:uid="{00000000-0005-0000-0000-0000FC040000}"/>
    <cellStyle name="Ввод  3 2 2 2 2" xfId="3388" xr:uid="{D4E533AE-9021-4E39-BD41-44A1360FB23C}"/>
    <cellStyle name="Ввод  3 2 2 3" xfId="4015" xr:uid="{97F36D8D-D45B-4A49-911C-79536CC25DDF}"/>
    <cellStyle name="Ввод  3 2 2 4" xfId="4290" xr:uid="{02DC7377-D0BE-40B5-A8DD-9BCBB699AE55}"/>
    <cellStyle name="Ввод  3 2 2 5" xfId="3075" xr:uid="{5C35D441-11E4-4653-96AD-383E4ED3D2EB}"/>
    <cellStyle name="Ввод  3 2 3" xfId="3706" xr:uid="{5FB53FD1-E902-456E-A6EF-0E5018A3C068}"/>
    <cellStyle name="Ввод  3 2 4" xfId="2798" xr:uid="{51D5D1C2-50B4-45DF-90BC-6370867FFD5A}"/>
    <cellStyle name="Ввод  3 3" xfId="2165" xr:uid="{00000000-0005-0000-0000-0000FD040000}"/>
    <cellStyle name="Ввод  3 3 2" xfId="2478" xr:uid="{00000000-0005-0000-0000-0000FE040000}"/>
    <cellStyle name="Ввод  3 3 2 2" xfId="3387" xr:uid="{24A5FC16-50FA-428E-B56B-2B2E319A8F29}"/>
    <cellStyle name="Ввод  3 3 3" xfId="4014" xr:uid="{2E801C86-7292-46AA-93FE-D2EE53403872}"/>
    <cellStyle name="Ввод  3 3 4" xfId="4289" xr:uid="{D56FF041-0D43-4AF0-9B60-C063A4AFEDA1}"/>
    <cellStyle name="Ввод  3 3 5" xfId="3074" xr:uid="{1BC1B67C-6A58-4444-8360-C8001BA9A733}"/>
    <cellStyle name="Ввод  3 4" xfId="3705" xr:uid="{EFFB30C2-4545-4710-8BBE-221ED5E6B8B6}"/>
    <cellStyle name="Ввод  3 5" xfId="2797" xr:uid="{4C690E30-9F54-4A43-A0C4-1D2A64C6895C}"/>
    <cellStyle name="Ввод  4" xfId="815" xr:uid="{00000000-0005-0000-0000-0000FF040000}"/>
    <cellStyle name="Ввод  4 2" xfId="2167" xr:uid="{00000000-0005-0000-0000-000000050000}"/>
    <cellStyle name="Ввод  4 2 2" xfId="2480" xr:uid="{00000000-0005-0000-0000-000001050000}"/>
    <cellStyle name="Ввод  4 2 2 2" xfId="3389" xr:uid="{7BFE324C-71DA-47C4-A150-02B763543ED7}"/>
    <cellStyle name="Ввод  4 2 3" xfId="4016" xr:uid="{08256AD8-2430-41F9-8083-ADF1690F9117}"/>
    <cellStyle name="Ввод  4 2 4" xfId="4291" xr:uid="{A0E5E7A3-4D6E-4C4C-8593-0CB2C3EBC9ED}"/>
    <cellStyle name="Ввод  4 2 5" xfId="3076" xr:uid="{82195197-BCEC-4C2C-B46E-EB5F6C5C13C4}"/>
    <cellStyle name="Ввод  4 3" xfId="3707" xr:uid="{D924772B-6854-4FD3-BF16-7FDF3A1F86A4}"/>
    <cellStyle name="Ввод  4 4" xfId="2799" xr:uid="{BBD10393-6DAA-40DC-813A-771A60BFA3D1}"/>
    <cellStyle name="Вывод 2" xfId="30" xr:uid="{00000000-0005-0000-0000-000002050000}"/>
    <cellStyle name="Вывод 2 2" xfId="816" xr:uid="{00000000-0005-0000-0000-000003050000}"/>
    <cellStyle name="Вывод 2 3" xfId="1914" xr:uid="{00000000-0005-0000-0000-000004050000}"/>
    <cellStyle name="Вывод 2 3 2" xfId="2227" xr:uid="{00000000-0005-0000-0000-000005050000}"/>
    <cellStyle name="Вывод 2 3 2 2" xfId="3136" xr:uid="{ABCE0D66-F913-433F-BDBC-B88A59D64BF6}"/>
    <cellStyle name="Вывод 2 3 3" xfId="3763" xr:uid="{C38C6122-A2C4-4F11-8650-4AFE0E9AF854}"/>
    <cellStyle name="Вывод 2 3 4" xfId="4038" xr:uid="{6C7499FE-9122-4895-BD87-A37BE21A8E0F}"/>
    <cellStyle name="Вывод 2 3 5" xfId="2823" xr:uid="{909416C1-C196-44AC-9E15-9189BD42A6B5}"/>
    <cellStyle name="Вывод 2 4" xfId="69" xr:uid="{00000000-0005-0000-0000-000006050000}"/>
    <cellStyle name="Вывод 2 4 2" xfId="2508" xr:uid="{E1AE5644-A7C7-4549-9AC2-5EC5B0A89A1F}"/>
    <cellStyle name="Вывод 2 5" xfId="3411" xr:uid="{7F1C3620-5E23-494D-8845-AC7BF66EFCB6}"/>
    <cellStyle name="Вывод 2 6" xfId="2503" xr:uid="{C367F509-F939-4497-846A-599F7C48B929}"/>
    <cellStyle name="Вывод 3" xfId="817" xr:uid="{00000000-0005-0000-0000-000007050000}"/>
    <cellStyle name="Вывод 3 2" xfId="818" xr:uid="{00000000-0005-0000-0000-000008050000}"/>
    <cellStyle name="Вывод 3 2 2" xfId="2169" xr:uid="{00000000-0005-0000-0000-000009050000}"/>
    <cellStyle name="Вывод 3 2 2 2" xfId="2482" xr:uid="{00000000-0005-0000-0000-00000A050000}"/>
    <cellStyle name="Вывод 3 2 2 2 2" xfId="3391" xr:uid="{398C807C-04D4-4A7A-A591-772C5ED54D96}"/>
    <cellStyle name="Вывод 3 2 2 3" xfId="4018" xr:uid="{FB60DE7F-FBA6-4EE6-8E2E-88A1965959C0}"/>
    <cellStyle name="Вывод 3 2 2 4" xfId="4293" xr:uid="{E34AC2D4-DE9F-482D-9A01-43EB09A0349D}"/>
    <cellStyle name="Вывод 3 2 2 5" xfId="3078" xr:uid="{60B0326B-B053-4B61-AAF4-F47A09D271B5}"/>
    <cellStyle name="Вывод 3 2 3" xfId="3709" xr:uid="{9F8A5C03-CCCD-4282-8773-78BBE654F0F3}"/>
    <cellStyle name="Вывод 3 2 4" xfId="2801" xr:uid="{3D689B44-5E8D-498D-9572-710235B1875B}"/>
    <cellStyle name="Вывод 3 3" xfId="2168" xr:uid="{00000000-0005-0000-0000-00000B050000}"/>
    <cellStyle name="Вывод 3 3 2" xfId="2481" xr:uid="{00000000-0005-0000-0000-00000C050000}"/>
    <cellStyle name="Вывод 3 3 2 2" xfId="3390" xr:uid="{A0BA689E-F11A-4972-B940-7C7EADD1C1BE}"/>
    <cellStyle name="Вывод 3 3 3" xfId="4017" xr:uid="{E54BBEDB-4E54-4CB8-B597-503465361A72}"/>
    <cellStyle name="Вывод 3 3 4" xfId="4292" xr:uid="{1413C15B-7B55-4C86-9CF9-229740833646}"/>
    <cellStyle name="Вывод 3 3 5" xfId="3077" xr:uid="{2F06E4E6-5D7E-43E3-8F17-69A428F3DEA3}"/>
    <cellStyle name="Вывод 3 4" xfId="3708" xr:uid="{8E7C82EF-7D44-40A7-A611-11F8E354F244}"/>
    <cellStyle name="Вывод 3 5" xfId="2800" xr:uid="{40DDAD30-612B-4836-9F3B-EEA000144634}"/>
    <cellStyle name="Вывод 4" xfId="819" xr:uid="{00000000-0005-0000-0000-00000D050000}"/>
    <cellStyle name="Вывод 4 2" xfId="2170" xr:uid="{00000000-0005-0000-0000-00000E050000}"/>
    <cellStyle name="Вывод 4 2 2" xfId="2483" xr:uid="{00000000-0005-0000-0000-00000F050000}"/>
    <cellStyle name="Вывод 4 2 2 2" xfId="3392" xr:uid="{3EDB31DC-1AD6-4B9F-96EA-ADC92C97119D}"/>
    <cellStyle name="Вывод 4 2 3" xfId="4019" xr:uid="{77561519-0E9C-40C0-85B5-6542F468BADD}"/>
    <cellStyle name="Вывод 4 2 4" xfId="4294" xr:uid="{EF2F66A0-5610-42A0-BBC5-1AEFBE8BEF83}"/>
    <cellStyle name="Вывод 4 2 5" xfId="3079" xr:uid="{81E7ECF8-FE27-4354-BFE3-7BB66BFC85E4}"/>
    <cellStyle name="Вывод 4 3" xfId="3710" xr:uid="{1718F147-D0BF-407E-9A76-A4BB1E4145E3}"/>
    <cellStyle name="Вывод 4 4" xfId="2802" xr:uid="{A90FFC2C-EF75-4516-9CA8-B8B5B5AADF6E}"/>
    <cellStyle name="Вычисление 2" xfId="31" xr:uid="{00000000-0005-0000-0000-000010050000}"/>
    <cellStyle name="Вычисление 2 2" xfId="820" xr:uid="{00000000-0005-0000-0000-000011050000}"/>
    <cellStyle name="Вычисление 2 3" xfId="1915" xr:uid="{00000000-0005-0000-0000-000012050000}"/>
    <cellStyle name="Вычисление 2 3 2" xfId="2228" xr:uid="{00000000-0005-0000-0000-000013050000}"/>
    <cellStyle name="Вычисление 2 3 2 2" xfId="3137" xr:uid="{31853944-6035-4E07-BC52-32FE505DB77A}"/>
    <cellStyle name="Вычисление 2 3 3" xfId="3764" xr:uid="{C0AC8919-0706-459B-B89D-F6291CD0B2D5}"/>
    <cellStyle name="Вычисление 2 3 4" xfId="4039" xr:uid="{5035BB64-E3DD-4049-A4D2-FA92B2C35F2F}"/>
    <cellStyle name="Вычисление 2 3 5" xfId="2824" xr:uid="{A3AE5CAF-BF9D-41BA-BC07-7B388374B43F}"/>
    <cellStyle name="Вычисление 2 4" xfId="70" xr:uid="{00000000-0005-0000-0000-000014050000}"/>
    <cellStyle name="Вычисление 2 4 2" xfId="2509" xr:uid="{7202FD72-DA96-4D1D-BE7D-6584B1DCC96E}"/>
    <cellStyle name="Вычисление 2 5" xfId="3412" xr:uid="{72B19A46-B2A3-4013-A2F5-F1111D8BBC65}"/>
    <cellStyle name="Вычисление 2 6" xfId="2504" xr:uid="{D70731FE-48E7-44B8-AACC-2F6FB4E1716A}"/>
    <cellStyle name="Вычисление 3" xfId="821" xr:uid="{00000000-0005-0000-0000-000015050000}"/>
    <cellStyle name="Вычисление 3 2" xfId="822" xr:uid="{00000000-0005-0000-0000-000016050000}"/>
    <cellStyle name="Вычисление 3 2 2" xfId="2172" xr:uid="{00000000-0005-0000-0000-000017050000}"/>
    <cellStyle name="Вычисление 3 2 2 2" xfId="2485" xr:uid="{00000000-0005-0000-0000-000018050000}"/>
    <cellStyle name="Вычисление 3 2 2 2 2" xfId="3394" xr:uid="{A6BF233E-E4A0-48B1-9679-E644E307CBA8}"/>
    <cellStyle name="Вычисление 3 2 2 3" xfId="4021" xr:uid="{88723EFD-BC43-4080-8EDC-B784355E6625}"/>
    <cellStyle name="Вычисление 3 2 2 4" xfId="4296" xr:uid="{D13F1F58-ADE9-4102-AEDD-3338EA4C96DC}"/>
    <cellStyle name="Вычисление 3 2 2 5" xfId="3081" xr:uid="{79C39509-AAB6-45C7-A63B-C856C3D1FD42}"/>
    <cellStyle name="Вычисление 3 2 3" xfId="3712" xr:uid="{34A3BAB7-EFD3-4F9A-BAC4-3A00862BB2DD}"/>
    <cellStyle name="Вычисление 3 2 4" xfId="2804" xr:uid="{F36B164A-837D-4D7B-AFC7-AC3590D4C57D}"/>
    <cellStyle name="Вычисление 3 3" xfId="2171" xr:uid="{00000000-0005-0000-0000-000019050000}"/>
    <cellStyle name="Вычисление 3 3 2" xfId="2484" xr:uid="{00000000-0005-0000-0000-00001A050000}"/>
    <cellStyle name="Вычисление 3 3 2 2" xfId="3393" xr:uid="{BCDBC734-872E-4A33-99CD-95FD781DBC59}"/>
    <cellStyle name="Вычисление 3 3 3" xfId="4020" xr:uid="{1D9C085F-F017-4914-B2B2-BAD39B697E36}"/>
    <cellStyle name="Вычисление 3 3 4" xfId="4295" xr:uid="{E8361241-37F7-43A2-A99E-611E4B19FBFA}"/>
    <cellStyle name="Вычисление 3 3 5" xfId="3080" xr:uid="{C27A6EE9-794F-4BD4-B7C8-30AF03777A5E}"/>
    <cellStyle name="Вычисление 3 4" xfId="3711" xr:uid="{08800046-AF0B-4529-A9D7-D4F968683633}"/>
    <cellStyle name="Вычисление 3 5" xfId="2803" xr:uid="{89018F6B-50E6-4F97-BDC1-D53471023A60}"/>
    <cellStyle name="Вычисление 4" xfId="823" xr:uid="{00000000-0005-0000-0000-00001B050000}"/>
    <cellStyle name="Вычисление 4 2" xfId="2173" xr:uid="{00000000-0005-0000-0000-00001C050000}"/>
    <cellStyle name="Вычисление 4 2 2" xfId="2486" xr:uid="{00000000-0005-0000-0000-00001D050000}"/>
    <cellStyle name="Вычисление 4 2 2 2" xfId="3395" xr:uid="{49B09819-FEF4-48A4-ADA4-179F426CDB46}"/>
    <cellStyle name="Вычисление 4 2 3" xfId="4022" xr:uid="{AA09CDF5-3CE8-4C5A-A3B1-B84E0BC3EE9D}"/>
    <cellStyle name="Вычисление 4 2 4" xfId="4297" xr:uid="{E16225CA-77B1-406D-8677-953B9138D04B}"/>
    <cellStyle name="Вычисление 4 2 5" xfId="3082" xr:uid="{16B75EDA-83B3-499E-AA1D-6174EBF10F8E}"/>
    <cellStyle name="Вычисление 4 3" xfId="3713" xr:uid="{7E8E95D2-F8D6-4C7E-99D9-0EFF3920F763}"/>
    <cellStyle name="Вычисление 4 4" xfId="2805" xr:uid="{6E8AB10E-8F8F-4D24-A83F-6158FD41F5F7}"/>
    <cellStyle name="Денежный 2" xfId="824" xr:uid="{00000000-0005-0000-0000-00001E050000}"/>
    <cellStyle name="Денежный 2 2" xfId="825" xr:uid="{00000000-0005-0000-0000-00001F050000}"/>
    <cellStyle name="Денежный 2 3" xfId="826" xr:uid="{00000000-0005-0000-0000-000020050000}"/>
    <cellStyle name="Денежный 2 3 2" xfId="3714" xr:uid="{1DBFF1AF-B39D-4778-BCFE-5DA7F656651F}"/>
    <cellStyle name="Денежный 2 3 3" xfId="2806" xr:uid="{3DAA51B0-9816-48F1-A168-3A02EDB55BBC}"/>
    <cellStyle name="Денежный 3" xfId="827" xr:uid="{00000000-0005-0000-0000-000021050000}"/>
    <cellStyle name="Заголовок 1 2" xfId="32" xr:uid="{00000000-0005-0000-0000-000022050000}"/>
    <cellStyle name="Заголовок 1 2 2" xfId="828" xr:uid="{00000000-0005-0000-0000-000023050000}"/>
    <cellStyle name="Заголовок 1 3" xfId="829" xr:uid="{00000000-0005-0000-0000-000024050000}"/>
    <cellStyle name="Заголовок 1 4" xfId="830" xr:uid="{00000000-0005-0000-0000-000025050000}"/>
    <cellStyle name="Заголовок 2 2" xfId="33" xr:uid="{00000000-0005-0000-0000-000026050000}"/>
    <cellStyle name="Заголовок 2 2 2" xfId="831" xr:uid="{00000000-0005-0000-0000-000027050000}"/>
    <cellStyle name="Заголовок 2 3" xfId="832" xr:uid="{00000000-0005-0000-0000-000028050000}"/>
    <cellStyle name="Заголовок 2 4" xfId="833" xr:uid="{00000000-0005-0000-0000-000029050000}"/>
    <cellStyle name="Заголовок 3 2" xfId="34" xr:uid="{00000000-0005-0000-0000-00002A050000}"/>
    <cellStyle name="Заголовок 3 2 2" xfId="834" xr:uid="{00000000-0005-0000-0000-00002B050000}"/>
    <cellStyle name="Заголовок 3 3" xfId="835" xr:uid="{00000000-0005-0000-0000-00002C050000}"/>
    <cellStyle name="Заголовок 3 4" xfId="836" xr:uid="{00000000-0005-0000-0000-00002D050000}"/>
    <cellStyle name="Заголовок 4 2" xfId="35" xr:uid="{00000000-0005-0000-0000-00002E050000}"/>
    <cellStyle name="Заголовок 4 2 2" xfId="837" xr:uid="{00000000-0005-0000-0000-00002F050000}"/>
    <cellStyle name="Заголовок 4 3" xfId="838" xr:uid="{00000000-0005-0000-0000-000030050000}"/>
    <cellStyle name="Заголовок 4 4" xfId="839" xr:uid="{00000000-0005-0000-0000-000031050000}"/>
    <cellStyle name="Итог 2" xfId="36" xr:uid="{00000000-0005-0000-0000-000032050000}"/>
    <cellStyle name="Итог 2 2" xfId="840" xr:uid="{00000000-0005-0000-0000-000033050000}"/>
    <cellStyle name="Итог 2 3" xfId="1916" xr:uid="{00000000-0005-0000-0000-000034050000}"/>
    <cellStyle name="Итог 2 3 2" xfId="2229" xr:uid="{00000000-0005-0000-0000-000035050000}"/>
    <cellStyle name="Итог 2 3 2 2" xfId="3138" xr:uid="{2E868DD0-E59B-4D9D-9B82-2882F0147C97}"/>
    <cellStyle name="Итог 2 3 3" xfId="3765" xr:uid="{DAE77CDE-752E-4E9D-A413-08F421F58E7C}"/>
    <cellStyle name="Итог 2 3 4" xfId="4040" xr:uid="{8702DF4B-4C30-480B-AB9B-996F1202CDDC}"/>
    <cellStyle name="Итог 2 3 5" xfId="2825" xr:uid="{56CD78A4-D0B2-439F-A01D-AA19A93CC71A}"/>
    <cellStyle name="Итог 2 4" xfId="71" xr:uid="{00000000-0005-0000-0000-000036050000}"/>
    <cellStyle name="Итог 2 4 2" xfId="2510" xr:uid="{89E9AB76-B05B-4CAA-862E-3C6DCEF77A18}"/>
    <cellStyle name="Итог 2 5" xfId="3413" xr:uid="{AFA0EF3F-70F4-4EC0-A061-4605772C5F05}"/>
    <cellStyle name="Итог 2 6" xfId="2505" xr:uid="{4CEE0E52-F307-4CCB-B9BE-B17BF8133D84}"/>
    <cellStyle name="Итог 3" xfId="841" xr:uid="{00000000-0005-0000-0000-000037050000}"/>
    <cellStyle name="Итог 3 2" xfId="2174" xr:uid="{00000000-0005-0000-0000-000038050000}"/>
    <cellStyle name="Итог 3 2 2" xfId="2487" xr:uid="{00000000-0005-0000-0000-000039050000}"/>
    <cellStyle name="Итог 3 2 2 2" xfId="3396" xr:uid="{CB3EF817-0243-435D-9DF3-4511EB88A590}"/>
    <cellStyle name="Итог 3 2 3" xfId="4023" xr:uid="{FD634507-34D2-4FFB-A8B6-C1831E6F1B9A}"/>
    <cellStyle name="Итог 3 2 4" xfId="4298" xr:uid="{5B586BE1-7867-4D87-B4C7-C440F1BD7090}"/>
    <cellStyle name="Итог 3 2 5" xfId="3083" xr:uid="{0687C9DD-2257-4D83-BECE-E8483324B3C3}"/>
    <cellStyle name="Итог 3 3" xfId="3715" xr:uid="{92156142-319B-4B35-A10B-F6261BA7F3FC}"/>
    <cellStyle name="Итог 3 4" xfId="2807" xr:uid="{75FF0CAC-D3BA-459B-8D66-06CBCAB293E3}"/>
    <cellStyle name="Итог 4" xfId="842" xr:uid="{00000000-0005-0000-0000-00003A050000}"/>
    <cellStyle name="Итог 4 2" xfId="2175" xr:uid="{00000000-0005-0000-0000-00003B050000}"/>
    <cellStyle name="Итог 4 2 2" xfId="2488" xr:uid="{00000000-0005-0000-0000-00003C050000}"/>
    <cellStyle name="Итог 4 2 2 2" xfId="3397" xr:uid="{A40CEB42-3B37-4B21-80E3-4C65AE526567}"/>
    <cellStyle name="Итог 4 2 3" xfId="4024" xr:uid="{6DA66159-3DE0-4F3F-8145-97B4A2411598}"/>
    <cellStyle name="Итог 4 2 4" xfId="4299" xr:uid="{810D3431-0304-41D9-A494-EBAC0145D661}"/>
    <cellStyle name="Итог 4 2 5" xfId="3084" xr:uid="{BC35E2D5-C12C-4514-BFA7-6947F0DFA7A8}"/>
    <cellStyle name="Итог 4 3" xfId="3716" xr:uid="{DD7EE52C-F7BD-47D1-AEBC-17F70D0D3F9D}"/>
    <cellStyle name="Итог 4 4" xfId="2808" xr:uid="{B3E7391E-AE6D-4338-AE64-D71D3F406BF8}"/>
    <cellStyle name="Контрольная ячейка 2" xfId="37" xr:uid="{00000000-0005-0000-0000-00003D050000}"/>
    <cellStyle name="Контрольная ячейка 2 2" xfId="843" xr:uid="{00000000-0005-0000-0000-00003E050000}"/>
    <cellStyle name="Контрольная ячейка 3" xfId="844" xr:uid="{00000000-0005-0000-0000-00003F050000}"/>
    <cellStyle name="Контрольная ячейка 3 2" xfId="845" xr:uid="{00000000-0005-0000-0000-000040050000}"/>
    <cellStyle name="Контрольная ячейка 4" xfId="846" xr:uid="{00000000-0005-0000-0000-000041050000}"/>
    <cellStyle name="Название 2" xfId="38" xr:uid="{00000000-0005-0000-0000-000042050000}"/>
    <cellStyle name="Название 2 2" xfId="847" xr:uid="{00000000-0005-0000-0000-000043050000}"/>
    <cellStyle name="Название 3" xfId="848" xr:uid="{00000000-0005-0000-0000-000044050000}"/>
    <cellStyle name="Название 4" xfId="849" xr:uid="{00000000-0005-0000-0000-000045050000}"/>
    <cellStyle name="Нейтральный 2" xfId="39" xr:uid="{00000000-0005-0000-0000-000046050000}"/>
    <cellStyle name="Нейтральный 2 2" xfId="850" xr:uid="{00000000-0005-0000-0000-000047050000}"/>
    <cellStyle name="Нейтральный 3" xfId="851" xr:uid="{00000000-0005-0000-0000-000048050000}"/>
    <cellStyle name="Нейтральный 3 2" xfId="852" xr:uid="{00000000-0005-0000-0000-000049050000}"/>
    <cellStyle name="Нейтральный 4" xfId="853" xr:uid="{00000000-0005-0000-0000-00004A050000}"/>
    <cellStyle name="Обычный" xfId="0" builtinId="0"/>
    <cellStyle name="Обычный 10" xfId="96" xr:uid="{00000000-0005-0000-0000-00004C050000}"/>
    <cellStyle name="Обычный 10 2" xfId="854" xr:uid="{00000000-0005-0000-0000-00004D050000}"/>
    <cellStyle name="Обычный 10 2 2" xfId="855" xr:uid="{00000000-0005-0000-0000-00004E050000}"/>
    <cellStyle name="Обычный 10 2 3" xfId="856" xr:uid="{00000000-0005-0000-0000-00004F050000}"/>
    <cellStyle name="Обычный 10 3" xfId="857" xr:uid="{00000000-0005-0000-0000-000050050000}"/>
    <cellStyle name="Обычный 10 3 2" xfId="858" xr:uid="{00000000-0005-0000-0000-000051050000}"/>
    <cellStyle name="Обычный 10 3 3" xfId="859" xr:uid="{00000000-0005-0000-0000-000052050000}"/>
    <cellStyle name="Обычный 10 4" xfId="860" xr:uid="{00000000-0005-0000-0000-000053050000}"/>
    <cellStyle name="Обычный 10 5" xfId="91" xr:uid="{00000000-0005-0000-0000-000054050000}"/>
    <cellStyle name="Обычный 100" xfId="861" xr:uid="{00000000-0005-0000-0000-000055050000}"/>
    <cellStyle name="Обычный 100 3" xfId="862" xr:uid="{00000000-0005-0000-0000-000056050000}"/>
    <cellStyle name="Обычный 101" xfId="863" xr:uid="{00000000-0005-0000-0000-000057050000}"/>
    <cellStyle name="Обычный 106" xfId="864" xr:uid="{00000000-0005-0000-0000-000058050000}"/>
    <cellStyle name="Обычный 107" xfId="865" xr:uid="{00000000-0005-0000-0000-000059050000}"/>
    <cellStyle name="Обычный 108" xfId="866" xr:uid="{00000000-0005-0000-0000-00005A050000}"/>
    <cellStyle name="Обычный 11" xfId="82" xr:uid="{00000000-0005-0000-0000-00005B050000}"/>
    <cellStyle name="Обычный 11 12" xfId="867" xr:uid="{00000000-0005-0000-0000-00005C050000}"/>
    <cellStyle name="Обычный 11 12 2" xfId="868" xr:uid="{00000000-0005-0000-0000-00005D050000}"/>
    <cellStyle name="Обычный 11 12 2 2" xfId="869" xr:uid="{00000000-0005-0000-0000-00005E050000}"/>
    <cellStyle name="Обычный 11 12 3" xfId="870" xr:uid="{00000000-0005-0000-0000-00005F050000}"/>
    <cellStyle name="Обычный 11 2" xfId="871" xr:uid="{00000000-0005-0000-0000-000060050000}"/>
    <cellStyle name="Обычный 11 3" xfId="872" xr:uid="{00000000-0005-0000-0000-000061050000}"/>
    <cellStyle name="Обычный 11 3 2" xfId="873" xr:uid="{00000000-0005-0000-0000-000062050000}"/>
    <cellStyle name="Обычный 11 3 3" xfId="874" xr:uid="{00000000-0005-0000-0000-000063050000}"/>
    <cellStyle name="Обычный 11 4" xfId="875" xr:uid="{00000000-0005-0000-0000-000064050000}"/>
    <cellStyle name="Обычный 12" xfId="97" xr:uid="{00000000-0005-0000-0000-000065050000}"/>
    <cellStyle name="Обычный 12 10" xfId="876" xr:uid="{00000000-0005-0000-0000-000066050000}"/>
    <cellStyle name="Обычный 12 2" xfId="40" xr:uid="{00000000-0005-0000-0000-000067050000}"/>
    <cellStyle name="Обычный 12 2 2" xfId="877" xr:uid="{00000000-0005-0000-0000-000068050000}"/>
    <cellStyle name="Обычный 12 3" xfId="878" xr:uid="{00000000-0005-0000-0000-000069050000}"/>
    <cellStyle name="Обычный 12 3 2" xfId="879" xr:uid="{00000000-0005-0000-0000-00006A050000}"/>
    <cellStyle name="Обычный 12 3 3" xfId="880" xr:uid="{00000000-0005-0000-0000-00006B050000}"/>
    <cellStyle name="Обычный 12 4" xfId="881" xr:uid="{00000000-0005-0000-0000-00006C050000}"/>
    <cellStyle name="Обычный 12 4 2" xfId="882" xr:uid="{00000000-0005-0000-0000-00006D050000}"/>
    <cellStyle name="Обычный 12 4 2 2" xfId="883" xr:uid="{00000000-0005-0000-0000-00006E050000}"/>
    <cellStyle name="Обычный 12 4 2 2 2" xfId="884" xr:uid="{00000000-0005-0000-0000-00006F050000}"/>
    <cellStyle name="Обычный 12 4 2 2 2 2" xfId="885" xr:uid="{00000000-0005-0000-0000-000070050000}"/>
    <cellStyle name="Обычный 12 4 2 2 2 2 2" xfId="886" xr:uid="{00000000-0005-0000-0000-000071050000}"/>
    <cellStyle name="Обычный 12 4 2 2 2 3" xfId="887" xr:uid="{00000000-0005-0000-0000-000072050000}"/>
    <cellStyle name="Обычный 12 4 2 2 2 3 2" xfId="888" xr:uid="{00000000-0005-0000-0000-000073050000}"/>
    <cellStyle name="Обычный 12 4 2 2 2 4" xfId="889" xr:uid="{00000000-0005-0000-0000-000074050000}"/>
    <cellStyle name="Обычный 12 4 2 2 3" xfId="890" xr:uid="{00000000-0005-0000-0000-000075050000}"/>
    <cellStyle name="Обычный 12 4 2 2 3 2" xfId="891" xr:uid="{00000000-0005-0000-0000-000076050000}"/>
    <cellStyle name="Обычный 12 4 2 2 4" xfId="892" xr:uid="{00000000-0005-0000-0000-000077050000}"/>
    <cellStyle name="Обычный 12 4 2 2 4 2" xfId="893" xr:uid="{00000000-0005-0000-0000-000078050000}"/>
    <cellStyle name="Обычный 12 4 2 2 5" xfId="894" xr:uid="{00000000-0005-0000-0000-000079050000}"/>
    <cellStyle name="Обычный 12 4 2 3" xfId="895" xr:uid="{00000000-0005-0000-0000-00007A050000}"/>
    <cellStyle name="Обычный 12 4 2 3 2" xfId="896" xr:uid="{00000000-0005-0000-0000-00007B050000}"/>
    <cellStyle name="Обычный 12 4 2 3 2 2" xfId="897" xr:uid="{00000000-0005-0000-0000-00007C050000}"/>
    <cellStyle name="Обычный 12 4 2 3 3" xfId="898" xr:uid="{00000000-0005-0000-0000-00007D050000}"/>
    <cellStyle name="Обычный 12 4 2 3 3 2" xfId="899" xr:uid="{00000000-0005-0000-0000-00007E050000}"/>
    <cellStyle name="Обычный 12 4 2 3 4" xfId="900" xr:uid="{00000000-0005-0000-0000-00007F050000}"/>
    <cellStyle name="Обычный 12 4 2 4" xfId="901" xr:uid="{00000000-0005-0000-0000-000080050000}"/>
    <cellStyle name="Обычный 12 4 2 4 2" xfId="902" xr:uid="{00000000-0005-0000-0000-000081050000}"/>
    <cellStyle name="Обычный 12 4 2 5" xfId="903" xr:uid="{00000000-0005-0000-0000-000082050000}"/>
    <cellStyle name="Обычный 12 4 2 5 2" xfId="904" xr:uid="{00000000-0005-0000-0000-000083050000}"/>
    <cellStyle name="Обычный 12 4 2 6" xfId="905" xr:uid="{00000000-0005-0000-0000-000084050000}"/>
    <cellStyle name="Обычный 12 4 3" xfId="906" xr:uid="{00000000-0005-0000-0000-000085050000}"/>
    <cellStyle name="Обычный 12 4 3 2" xfId="907" xr:uid="{00000000-0005-0000-0000-000086050000}"/>
    <cellStyle name="Обычный 12 4 3 2 2" xfId="908" xr:uid="{00000000-0005-0000-0000-000087050000}"/>
    <cellStyle name="Обычный 12 4 3 2 2 2" xfId="909" xr:uid="{00000000-0005-0000-0000-000088050000}"/>
    <cellStyle name="Обычный 12 4 3 2 3" xfId="910" xr:uid="{00000000-0005-0000-0000-000089050000}"/>
    <cellStyle name="Обычный 12 4 3 2 3 2" xfId="911" xr:uid="{00000000-0005-0000-0000-00008A050000}"/>
    <cellStyle name="Обычный 12 4 3 2 4" xfId="912" xr:uid="{00000000-0005-0000-0000-00008B050000}"/>
    <cellStyle name="Обычный 12 4 3 3" xfId="913" xr:uid="{00000000-0005-0000-0000-00008C050000}"/>
    <cellStyle name="Обычный 12 4 3 3 2" xfId="914" xr:uid="{00000000-0005-0000-0000-00008D050000}"/>
    <cellStyle name="Обычный 12 4 3 4" xfId="915" xr:uid="{00000000-0005-0000-0000-00008E050000}"/>
    <cellStyle name="Обычный 12 4 3 4 2" xfId="916" xr:uid="{00000000-0005-0000-0000-00008F050000}"/>
    <cellStyle name="Обычный 12 4 3 5" xfId="917" xr:uid="{00000000-0005-0000-0000-000090050000}"/>
    <cellStyle name="Обычный 12 4 4" xfId="918" xr:uid="{00000000-0005-0000-0000-000091050000}"/>
    <cellStyle name="Обычный 12 4 4 2" xfId="919" xr:uid="{00000000-0005-0000-0000-000092050000}"/>
    <cellStyle name="Обычный 12 4 4 2 2" xfId="920" xr:uid="{00000000-0005-0000-0000-000093050000}"/>
    <cellStyle name="Обычный 12 4 4 2 2 2" xfId="921" xr:uid="{00000000-0005-0000-0000-000094050000}"/>
    <cellStyle name="Обычный 12 4 4 2 3" xfId="922" xr:uid="{00000000-0005-0000-0000-000095050000}"/>
    <cellStyle name="Обычный 12 4 4 2 3 2" xfId="923" xr:uid="{00000000-0005-0000-0000-000096050000}"/>
    <cellStyle name="Обычный 12 4 4 2 4" xfId="924" xr:uid="{00000000-0005-0000-0000-000097050000}"/>
    <cellStyle name="Обычный 12 4 4 3" xfId="925" xr:uid="{00000000-0005-0000-0000-000098050000}"/>
    <cellStyle name="Обычный 12 4 4 3 2" xfId="926" xr:uid="{00000000-0005-0000-0000-000099050000}"/>
    <cellStyle name="Обычный 12 4 4 4" xfId="927" xr:uid="{00000000-0005-0000-0000-00009A050000}"/>
    <cellStyle name="Обычный 12 4 4 4 2" xfId="928" xr:uid="{00000000-0005-0000-0000-00009B050000}"/>
    <cellStyle name="Обычный 12 4 4 5" xfId="929" xr:uid="{00000000-0005-0000-0000-00009C050000}"/>
    <cellStyle name="Обычный 12 4 5" xfId="930" xr:uid="{00000000-0005-0000-0000-00009D050000}"/>
    <cellStyle name="Обычный 12 4 5 2" xfId="931" xr:uid="{00000000-0005-0000-0000-00009E050000}"/>
    <cellStyle name="Обычный 12 4 5 2 2" xfId="932" xr:uid="{00000000-0005-0000-0000-00009F050000}"/>
    <cellStyle name="Обычный 12 4 5 3" xfId="933" xr:uid="{00000000-0005-0000-0000-0000A0050000}"/>
    <cellStyle name="Обычный 12 4 5 3 2" xfId="934" xr:uid="{00000000-0005-0000-0000-0000A1050000}"/>
    <cellStyle name="Обычный 12 4 5 4" xfId="935" xr:uid="{00000000-0005-0000-0000-0000A2050000}"/>
    <cellStyle name="Обычный 12 4 6" xfId="936" xr:uid="{00000000-0005-0000-0000-0000A3050000}"/>
    <cellStyle name="Обычный 12 4 6 2" xfId="937" xr:uid="{00000000-0005-0000-0000-0000A4050000}"/>
    <cellStyle name="Обычный 12 4 7" xfId="938" xr:uid="{00000000-0005-0000-0000-0000A5050000}"/>
    <cellStyle name="Обычный 12 4 7 2" xfId="939" xr:uid="{00000000-0005-0000-0000-0000A6050000}"/>
    <cellStyle name="Обычный 12 4 8" xfId="940" xr:uid="{00000000-0005-0000-0000-0000A7050000}"/>
    <cellStyle name="Обычный 12 5" xfId="941" xr:uid="{00000000-0005-0000-0000-0000A8050000}"/>
    <cellStyle name="Обычный 12 6" xfId="942" xr:uid="{00000000-0005-0000-0000-0000A9050000}"/>
    <cellStyle name="Обычный 12 7" xfId="943" xr:uid="{00000000-0005-0000-0000-0000AA050000}"/>
    <cellStyle name="Обычный 12_Т-НахВТО-газ-28.09.12" xfId="944" xr:uid="{00000000-0005-0000-0000-0000AB050000}"/>
    <cellStyle name="Обычный 13" xfId="945" xr:uid="{00000000-0005-0000-0000-0000AC050000}"/>
    <cellStyle name="Обычный 13 2" xfId="946" xr:uid="{00000000-0005-0000-0000-0000AD050000}"/>
    <cellStyle name="Обычный 13 2 2" xfId="947" xr:uid="{00000000-0005-0000-0000-0000AE050000}"/>
    <cellStyle name="Обычный 13 2 3" xfId="948" xr:uid="{00000000-0005-0000-0000-0000AF050000}"/>
    <cellStyle name="Обычный 13 3" xfId="949" xr:uid="{00000000-0005-0000-0000-0000B0050000}"/>
    <cellStyle name="Обычный 13 4" xfId="950" xr:uid="{00000000-0005-0000-0000-0000B1050000}"/>
    <cellStyle name="Обычный 13 5" xfId="951" xr:uid="{00000000-0005-0000-0000-0000B2050000}"/>
    <cellStyle name="Обычный 14" xfId="952" xr:uid="{00000000-0005-0000-0000-0000B3050000}"/>
    <cellStyle name="Обычный 14 2" xfId="953" xr:uid="{00000000-0005-0000-0000-0000B4050000}"/>
    <cellStyle name="Обычный 14 3" xfId="954" xr:uid="{00000000-0005-0000-0000-0000B5050000}"/>
    <cellStyle name="Обычный 14 4" xfId="955" xr:uid="{00000000-0005-0000-0000-0000B6050000}"/>
    <cellStyle name="Обычный 15" xfId="956" xr:uid="{00000000-0005-0000-0000-0000B7050000}"/>
    <cellStyle name="Обычный 15 2" xfId="957" xr:uid="{00000000-0005-0000-0000-0000B8050000}"/>
    <cellStyle name="Обычный 15 3" xfId="958" xr:uid="{00000000-0005-0000-0000-0000B9050000}"/>
    <cellStyle name="Обычный 16" xfId="959" xr:uid="{00000000-0005-0000-0000-0000BA050000}"/>
    <cellStyle name="Обычный 16 2" xfId="960" xr:uid="{00000000-0005-0000-0000-0000BB050000}"/>
    <cellStyle name="Обычный 16 2 2" xfId="961" xr:uid="{00000000-0005-0000-0000-0000BC050000}"/>
    <cellStyle name="Обычный 16 3" xfId="962" xr:uid="{00000000-0005-0000-0000-0000BD050000}"/>
    <cellStyle name="Обычный 17" xfId="963" xr:uid="{00000000-0005-0000-0000-0000BE050000}"/>
    <cellStyle name="Обычный 17 2" xfId="964" xr:uid="{00000000-0005-0000-0000-0000BF050000}"/>
    <cellStyle name="Обычный 17 3" xfId="965" xr:uid="{00000000-0005-0000-0000-0000C0050000}"/>
    <cellStyle name="Обычный 17 3 2" xfId="966" xr:uid="{00000000-0005-0000-0000-0000C1050000}"/>
    <cellStyle name="Обычный 17 3 2 2" xfId="967" xr:uid="{00000000-0005-0000-0000-0000C2050000}"/>
    <cellStyle name="Обычный 17 3 3" xfId="968" xr:uid="{00000000-0005-0000-0000-0000C3050000}"/>
    <cellStyle name="Обычный 17 3 3 2" xfId="969" xr:uid="{00000000-0005-0000-0000-0000C4050000}"/>
    <cellStyle name="Обычный 17 3 4" xfId="970" xr:uid="{00000000-0005-0000-0000-0000C5050000}"/>
    <cellStyle name="Обычный 17 4" xfId="971" xr:uid="{00000000-0005-0000-0000-0000C6050000}"/>
    <cellStyle name="Обычный 17 4 2" xfId="972" xr:uid="{00000000-0005-0000-0000-0000C7050000}"/>
    <cellStyle name="Обычный 17 5" xfId="973" xr:uid="{00000000-0005-0000-0000-0000C8050000}"/>
    <cellStyle name="Обычный 17 5 2" xfId="974" xr:uid="{00000000-0005-0000-0000-0000C9050000}"/>
    <cellStyle name="Обычный 17 6" xfId="975" xr:uid="{00000000-0005-0000-0000-0000CA050000}"/>
    <cellStyle name="Обычный 17 7" xfId="976" xr:uid="{00000000-0005-0000-0000-0000CB050000}"/>
    <cellStyle name="Обычный 17 8" xfId="977" xr:uid="{00000000-0005-0000-0000-0000CC050000}"/>
    <cellStyle name="Обычный 18" xfId="978" xr:uid="{00000000-0005-0000-0000-0000CD050000}"/>
    <cellStyle name="Обычный 18 2" xfId="979" xr:uid="{00000000-0005-0000-0000-0000CE050000}"/>
    <cellStyle name="Обычный 18 3" xfId="980" xr:uid="{00000000-0005-0000-0000-0000CF050000}"/>
    <cellStyle name="Обычный 18 3 2" xfId="981" xr:uid="{00000000-0005-0000-0000-0000D0050000}"/>
    <cellStyle name="Обычный 18 3 2 2" xfId="982" xr:uid="{00000000-0005-0000-0000-0000D1050000}"/>
    <cellStyle name="Обычный 18 3 3" xfId="983" xr:uid="{00000000-0005-0000-0000-0000D2050000}"/>
    <cellStyle name="Обычный 18 3 3 2" xfId="984" xr:uid="{00000000-0005-0000-0000-0000D3050000}"/>
    <cellStyle name="Обычный 18 3 4" xfId="985" xr:uid="{00000000-0005-0000-0000-0000D4050000}"/>
    <cellStyle name="Обычный 18 4" xfId="986" xr:uid="{00000000-0005-0000-0000-0000D5050000}"/>
    <cellStyle name="Обычный 18 4 2" xfId="987" xr:uid="{00000000-0005-0000-0000-0000D6050000}"/>
    <cellStyle name="Обычный 18 5" xfId="988" xr:uid="{00000000-0005-0000-0000-0000D7050000}"/>
    <cellStyle name="Обычный 18 5 2" xfId="989" xr:uid="{00000000-0005-0000-0000-0000D8050000}"/>
    <cellStyle name="Обычный 18 6" xfId="990" xr:uid="{00000000-0005-0000-0000-0000D9050000}"/>
    <cellStyle name="Обычный 18 7" xfId="991" xr:uid="{00000000-0005-0000-0000-0000DA050000}"/>
    <cellStyle name="Обычный 19" xfId="992" xr:uid="{00000000-0005-0000-0000-0000DB050000}"/>
    <cellStyle name="Обычный 19 2" xfId="993" xr:uid="{00000000-0005-0000-0000-0000DC050000}"/>
    <cellStyle name="Обычный 19 3" xfId="994" xr:uid="{00000000-0005-0000-0000-0000DD050000}"/>
    <cellStyle name="Обычный 19 3 2" xfId="995" xr:uid="{00000000-0005-0000-0000-0000DE050000}"/>
    <cellStyle name="Обычный 19 3 2 2" xfId="996" xr:uid="{00000000-0005-0000-0000-0000DF050000}"/>
    <cellStyle name="Обычный 19 3 3" xfId="997" xr:uid="{00000000-0005-0000-0000-0000E0050000}"/>
    <cellStyle name="Обычный 19 3 3 2" xfId="998" xr:uid="{00000000-0005-0000-0000-0000E1050000}"/>
    <cellStyle name="Обычный 19 3 4" xfId="999" xr:uid="{00000000-0005-0000-0000-0000E2050000}"/>
    <cellStyle name="Обычный 19 4" xfId="1000" xr:uid="{00000000-0005-0000-0000-0000E3050000}"/>
    <cellStyle name="Обычный 19 4 2" xfId="1001" xr:uid="{00000000-0005-0000-0000-0000E4050000}"/>
    <cellStyle name="Обычный 19 5" xfId="1002" xr:uid="{00000000-0005-0000-0000-0000E5050000}"/>
    <cellStyle name="Обычный 19 5 2" xfId="1003" xr:uid="{00000000-0005-0000-0000-0000E6050000}"/>
    <cellStyle name="Обычный 19 6" xfId="1004" xr:uid="{00000000-0005-0000-0000-0000E7050000}"/>
    <cellStyle name="Обычный 19 7" xfId="1005" xr:uid="{00000000-0005-0000-0000-0000E8050000}"/>
    <cellStyle name="Обычный 2" xfId="3" xr:uid="{00000000-0005-0000-0000-0000E9050000}"/>
    <cellStyle name="Обычный 2 10" xfId="1006" xr:uid="{00000000-0005-0000-0000-0000EA050000}"/>
    <cellStyle name="Обычный 2 10 2" xfId="1007" xr:uid="{00000000-0005-0000-0000-0000EB050000}"/>
    <cellStyle name="Обычный 2 100" xfId="1008" xr:uid="{00000000-0005-0000-0000-0000EC050000}"/>
    <cellStyle name="Обычный 2 101" xfId="1901" xr:uid="{00000000-0005-0000-0000-0000ED050000}"/>
    <cellStyle name="Обычный 2 102" xfId="76" xr:uid="{00000000-0005-0000-0000-0000EE050000}"/>
    <cellStyle name="Обычный 2 103" xfId="67" xr:uid="{00000000-0005-0000-0000-0000EF050000}"/>
    <cellStyle name="Обычный 2 11" xfId="1009" xr:uid="{00000000-0005-0000-0000-0000F0050000}"/>
    <cellStyle name="Обычный 2 11 2" xfId="1010" xr:uid="{00000000-0005-0000-0000-0000F1050000}"/>
    <cellStyle name="Обычный 2 11 2 2" xfId="1011" xr:uid="{00000000-0005-0000-0000-0000F2050000}"/>
    <cellStyle name="Обычный 2 11 3" xfId="1012" xr:uid="{00000000-0005-0000-0000-0000F3050000}"/>
    <cellStyle name="Обычный 2 11_Т-НахВТО-газ-28.09.12" xfId="1013" xr:uid="{00000000-0005-0000-0000-0000F4050000}"/>
    <cellStyle name="Обычный 2 12" xfId="1014" xr:uid="{00000000-0005-0000-0000-0000F5050000}"/>
    <cellStyle name="Обычный 2 12 2" xfId="1015" xr:uid="{00000000-0005-0000-0000-0000F6050000}"/>
    <cellStyle name="Обычный 2 12 2 2" xfId="1016" xr:uid="{00000000-0005-0000-0000-0000F7050000}"/>
    <cellStyle name="Обычный 2 12 3" xfId="1017" xr:uid="{00000000-0005-0000-0000-0000F8050000}"/>
    <cellStyle name="Обычный 2 12_Т-НахВТО-газ-28.09.12" xfId="1018" xr:uid="{00000000-0005-0000-0000-0000F9050000}"/>
    <cellStyle name="Обычный 2 13" xfId="1019" xr:uid="{00000000-0005-0000-0000-0000FA050000}"/>
    <cellStyle name="Обычный 2 13 2" xfId="1020" xr:uid="{00000000-0005-0000-0000-0000FB050000}"/>
    <cellStyle name="Обычный 2 14" xfId="1021" xr:uid="{00000000-0005-0000-0000-0000FC050000}"/>
    <cellStyle name="Обычный 2 14 2" xfId="1022" xr:uid="{00000000-0005-0000-0000-0000FD050000}"/>
    <cellStyle name="Обычный 2 15" xfId="1023" xr:uid="{00000000-0005-0000-0000-0000FE050000}"/>
    <cellStyle name="Обычный 2 15 2" xfId="1024" xr:uid="{00000000-0005-0000-0000-0000FF050000}"/>
    <cellStyle name="Обычный 2 15 2 2" xfId="1025" xr:uid="{00000000-0005-0000-0000-000000060000}"/>
    <cellStyle name="Обычный 2 15 3" xfId="1026" xr:uid="{00000000-0005-0000-0000-000001060000}"/>
    <cellStyle name="Обычный 2 16" xfId="1027" xr:uid="{00000000-0005-0000-0000-000002060000}"/>
    <cellStyle name="Обычный 2 16 2" xfId="1028" xr:uid="{00000000-0005-0000-0000-000003060000}"/>
    <cellStyle name="Обычный 2 16 2 2" xfId="1029" xr:uid="{00000000-0005-0000-0000-000004060000}"/>
    <cellStyle name="Обычный 2 16 3" xfId="1030" xr:uid="{00000000-0005-0000-0000-000005060000}"/>
    <cellStyle name="Обычный 2 16 4" xfId="1031" xr:uid="{00000000-0005-0000-0000-000006060000}"/>
    <cellStyle name="Обычный 2 17" xfId="1032" xr:uid="{00000000-0005-0000-0000-000007060000}"/>
    <cellStyle name="Обычный 2 17 2" xfId="1033" xr:uid="{00000000-0005-0000-0000-000008060000}"/>
    <cellStyle name="Обычный 2 17 2 2" xfId="1034" xr:uid="{00000000-0005-0000-0000-000009060000}"/>
    <cellStyle name="Обычный 2 17 3" xfId="1035" xr:uid="{00000000-0005-0000-0000-00000A060000}"/>
    <cellStyle name="Обычный 2 18" xfId="1036" xr:uid="{00000000-0005-0000-0000-00000B060000}"/>
    <cellStyle name="Обычный 2 18 2" xfId="1037" xr:uid="{00000000-0005-0000-0000-00000C060000}"/>
    <cellStyle name="Обычный 2 18 2 2" xfId="1038" xr:uid="{00000000-0005-0000-0000-00000D060000}"/>
    <cellStyle name="Обычный 2 18 3" xfId="1039" xr:uid="{00000000-0005-0000-0000-00000E060000}"/>
    <cellStyle name="Обычный 2 19" xfId="1040" xr:uid="{00000000-0005-0000-0000-00000F060000}"/>
    <cellStyle name="Обычный 2 19 2" xfId="1041" xr:uid="{00000000-0005-0000-0000-000010060000}"/>
    <cellStyle name="Обычный 2 19 2 2" xfId="1042" xr:uid="{00000000-0005-0000-0000-000011060000}"/>
    <cellStyle name="Обычный 2 19 3" xfId="1043" xr:uid="{00000000-0005-0000-0000-000012060000}"/>
    <cellStyle name="Обычный 2 19 4" xfId="1044" xr:uid="{00000000-0005-0000-0000-000013060000}"/>
    <cellStyle name="Обычный 2 2" xfId="61" xr:uid="{00000000-0005-0000-0000-000014060000}"/>
    <cellStyle name="Обычный 2 2 19" xfId="66" xr:uid="{00000000-0005-0000-0000-000015060000}"/>
    <cellStyle name="Обычный 2 2 2" xfId="1045" xr:uid="{00000000-0005-0000-0000-000016060000}"/>
    <cellStyle name="Обычный 2 2 2 2" xfId="1046" xr:uid="{00000000-0005-0000-0000-000017060000}"/>
    <cellStyle name="Обычный 2 2 2 3" xfId="1047" xr:uid="{00000000-0005-0000-0000-000018060000}"/>
    <cellStyle name="Обычный 2 2 3" xfId="1048" xr:uid="{00000000-0005-0000-0000-000019060000}"/>
    <cellStyle name="Обычный 2 2 4" xfId="95" xr:uid="{00000000-0005-0000-0000-00001A060000}"/>
    <cellStyle name="Обычный 2 20" xfId="1049" xr:uid="{00000000-0005-0000-0000-00001B060000}"/>
    <cellStyle name="Обычный 2 20 2" xfId="1050" xr:uid="{00000000-0005-0000-0000-00001C060000}"/>
    <cellStyle name="Обычный 2 20 2 2" xfId="1051" xr:uid="{00000000-0005-0000-0000-00001D060000}"/>
    <cellStyle name="Обычный 2 20 3" xfId="1052" xr:uid="{00000000-0005-0000-0000-00001E060000}"/>
    <cellStyle name="Обычный 2 20 4" xfId="1053" xr:uid="{00000000-0005-0000-0000-00001F060000}"/>
    <cellStyle name="Обычный 2 21" xfId="1054" xr:uid="{00000000-0005-0000-0000-000020060000}"/>
    <cellStyle name="Обычный 2 21 2" xfId="1055" xr:uid="{00000000-0005-0000-0000-000021060000}"/>
    <cellStyle name="Обычный 2 21 2 2" xfId="1056" xr:uid="{00000000-0005-0000-0000-000022060000}"/>
    <cellStyle name="Обычный 2 21 3" xfId="1057" xr:uid="{00000000-0005-0000-0000-000023060000}"/>
    <cellStyle name="Обычный 2 22" xfId="1058" xr:uid="{00000000-0005-0000-0000-000024060000}"/>
    <cellStyle name="Обычный 2 22 2" xfId="1059" xr:uid="{00000000-0005-0000-0000-000025060000}"/>
    <cellStyle name="Обычный 2 22 2 2" xfId="1060" xr:uid="{00000000-0005-0000-0000-000026060000}"/>
    <cellStyle name="Обычный 2 22 3" xfId="1061" xr:uid="{00000000-0005-0000-0000-000027060000}"/>
    <cellStyle name="Обычный 2 23" xfId="1062" xr:uid="{00000000-0005-0000-0000-000028060000}"/>
    <cellStyle name="Обычный 2 23 2" xfId="1063" xr:uid="{00000000-0005-0000-0000-000029060000}"/>
    <cellStyle name="Обычный 2 23 2 2" xfId="1064" xr:uid="{00000000-0005-0000-0000-00002A060000}"/>
    <cellStyle name="Обычный 2 23 3" xfId="1065" xr:uid="{00000000-0005-0000-0000-00002B060000}"/>
    <cellStyle name="Обычный 2 24" xfId="1066" xr:uid="{00000000-0005-0000-0000-00002C060000}"/>
    <cellStyle name="Обычный 2 24 2" xfId="1067" xr:uid="{00000000-0005-0000-0000-00002D060000}"/>
    <cellStyle name="Обычный 2 24 2 2" xfId="1068" xr:uid="{00000000-0005-0000-0000-00002E060000}"/>
    <cellStyle name="Обычный 2 24 3" xfId="1069" xr:uid="{00000000-0005-0000-0000-00002F060000}"/>
    <cellStyle name="Обычный 2 25" xfId="1070" xr:uid="{00000000-0005-0000-0000-000030060000}"/>
    <cellStyle name="Обычный 2 25 2" xfId="1071" xr:uid="{00000000-0005-0000-0000-000031060000}"/>
    <cellStyle name="Обычный 2 25 2 2" xfId="1072" xr:uid="{00000000-0005-0000-0000-000032060000}"/>
    <cellStyle name="Обычный 2 25 3" xfId="1073" xr:uid="{00000000-0005-0000-0000-000033060000}"/>
    <cellStyle name="Обычный 2 26" xfId="1074" xr:uid="{00000000-0005-0000-0000-000034060000}"/>
    <cellStyle name="Обычный 2 26 2" xfId="1075" xr:uid="{00000000-0005-0000-0000-000035060000}"/>
    <cellStyle name="Обычный 2 26 2 2" xfId="1076" xr:uid="{00000000-0005-0000-0000-000036060000}"/>
    <cellStyle name="Обычный 2 26 2 3" xfId="1077" xr:uid="{00000000-0005-0000-0000-000037060000}"/>
    <cellStyle name="Обычный 2 26 3" xfId="1078" xr:uid="{00000000-0005-0000-0000-000038060000}"/>
    <cellStyle name="Обычный 2 27" xfId="1079" xr:uid="{00000000-0005-0000-0000-000039060000}"/>
    <cellStyle name="Обычный 2 27 2" xfId="1080" xr:uid="{00000000-0005-0000-0000-00003A060000}"/>
    <cellStyle name="Обычный 2 28" xfId="1081" xr:uid="{00000000-0005-0000-0000-00003B060000}"/>
    <cellStyle name="Обычный 2 29" xfId="1082" xr:uid="{00000000-0005-0000-0000-00003C060000}"/>
    <cellStyle name="Обычный 2 3" xfId="1083" xr:uid="{00000000-0005-0000-0000-00003D060000}"/>
    <cellStyle name="Обычный 2 3 2" xfId="1084" xr:uid="{00000000-0005-0000-0000-00003E060000}"/>
    <cellStyle name="Обычный 2 3 3" xfId="1085" xr:uid="{00000000-0005-0000-0000-00003F060000}"/>
    <cellStyle name="Обычный 2 3 4" xfId="1086" xr:uid="{00000000-0005-0000-0000-000040060000}"/>
    <cellStyle name="Обычный 2 30" xfId="1087" xr:uid="{00000000-0005-0000-0000-000041060000}"/>
    <cellStyle name="Обычный 2 31" xfId="1088" xr:uid="{00000000-0005-0000-0000-000042060000}"/>
    <cellStyle name="Обычный 2 32" xfId="1089" xr:uid="{00000000-0005-0000-0000-000043060000}"/>
    <cellStyle name="Обычный 2 33" xfId="1090" xr:uid="{00000000-0005-0000-0000-000044060000}"/>
    <cellStyle name="Обычный 2 34" xfId="1091" xr:uid="{00000000-0005-0000-0000-000045060000}"/>
    <cellStyle name="Обычный 2 35" xfId="1092" xr:uid="{00000000-0005-0000-0000-000046060000}"/>
    <cellStyle name="Обычный 2 36" xfId="1093" xr:uid="{00000000-0005-0000-0000-000047060000}"/>
    <cellStyle name="Обычный 2 37" xfId="1094" xr:uid="{00000000-0005-0000-0000-000048060000}"/>
    <cellStyle name="Обычный 2 38" xfId="1095" xr:uid="{00000000-0005-0000-0000-000049060000}"/>
    <cellStyle name="Обычный 2 39" xfId="1096" xr:uid="{00000000-0005-0000-0000-00004A060000}"/>
    <cellStyle name="Обычный 2 4" xfId="1097" xr:uid="{00000000-0005-0000-0000-00004B060000}"/>
    <cellStyle name="Обычный 2 4 2" xfId="1098" xr:uid="{00000000-0005-0000-0000-00004C060000}"/>
    <cellStyle name="Обычный 2 4 3" xfId="1099" xr:uid="{00000000-0005-0000-0000-00004D060000}"/>
    <cellStyle name="Обычный 2 40" xfId="1100" xr:uid="{00000000-0005-0000-0000-00004E060000}"/>
    <cellStyle name="Обычный 2 41" xfId="1101" xr:uid="{00000000-0005-0000-0000-00004F060000}"/>
    <cellStyle name="Обычный 2 42" xfId="1102" xr:uid="{00000000-0005-0000-0000-000050060000}"/>
    <cellStyle name="Обычный 2 43" xfId="1103" xr:uid="{00000000-0005-0000-0000-000051060000}"/>
    <cellStyle name="Обычный 2 44" xfId="1104" xr:uid="{00000000-0005-0000-0000-000052060000}"/>
    <cellStyle name="Обычный 2 45" xfId="1105" xr:uid="{00000000-0005-0000-0000-000053060000}"/>
    <cellStyle name="Обычный 2 46" xfId="1106" xr:uid="{00000000-0005-0000-0000-000054060000}"/>
    <cellStyle name="Обычный 2 47" xfId="1107" xr:uid="{00000000-0005-0000-0000-000055060000}"/>
    <cellStyle name="Обычный 2 48" xfId="1108" xr:uid="{00000000-0005-0000-0000-000056060000}"/>
    <cellStyle name="Обычный 2 49" xfId="1109" xr:uid="{00000000-0005-0000-0000-000057060000}"/>
    <cellStyle name="Обычный 2 5" xfId="1110" xr:uid="{00000000-0005-0000-0000-000058060000}"/>
    <cellStyle name="Обычный 2 5 2" xfId="1111" xr:uid="{00000000-0005-0000-0000-000059060000}"/>
    <cellStyle name="Обычный 2 50" xfId="1112" xr:uid="{00000000-0005-0000-0000-00005A060000}"/>
    <cellStyle name="Обычный 2 51" xfId="1113" xr:uid="{00000000-0005-0000-0000-00005B060000}"/>
    <cellStyle name="Обычный 2 52" xfId="1114" xr:uid="{00000000-0005-0000-0000-00005C060000}"/>
    <cellStyle name="Обычный 2 53" xfId="1115" xr:uid="{00000000-0005-0000-0000-00005D060000}"/>
    <cellStyle name="Обычный 2 54" xfId="1116" xr:uid="{00000000-0005-0000-0000-00005E060000}"/>
    <cellStyle name="Обычный 2 55" xfId="1117" xr:uid="{00000000-0005-0000-0000-00005F060000}"/>
    <cellStyle name="Обычный 2 56" xfId="1118" xr:uid="{00000000-0005-0000-0000-000060060000}"/>
    <cellStyle name="Обычный 2 57" xfId="1119" xr:uid="{00000000-0005-0000-0000-000061060000}"/>
    <cellStyle name="Обычный 2 58" xfId="1120" xr:uid="{00000000-0005-0000-0000-000062060000}"/>
    <cellStyle name="Обычный 2 59" xfId="1121" xr:uid="{00000000-0005-0000-0000-000063060000}"/>
    <cellStyle name="Обычный 2 6" xfId="1122" xr:uid="{00000000-0005-0000-0000-000064060000}"/>
    <cellStyle name="Обычный 2 6 2" xfId="1123" xr:uid="{00000000-0005-0000-0000-000065060000}"/>
    <cellStyle name="Обычный 2 60" xfId="1124" xr:uid="{00000000-0005-0000-0000-000066060000}"/>
    <cellStyle name="Обычный 2 61" xfId="1125" xr:uid="{00000000-0005-0000-0000-000067060000}"/>
    <cellStyle name="Обычный 2 62" xfId="1126" xr:uid="{00000000-0005-0000-0000-000068060000}"/>
    <cellStyle name="Обычный 2 63" xfId="1127" xr:uid="{00000000-0005-0000-0000-000069060000}"/>
    <cellStyle name="Обычный 2 64" xfId="1128" xr:uid="{00000000-0005-0000-0000-00006A060000}"/>
    <cellStyle name="Обычный 2 65" xfId="1129" xr:uid="{00000000-0005-0000-0000-00006B060000}"/>
    <cellStyle name="Обычный 2 66" xfId="1130" xr:uid="{00000000-0005-0000-0000-00006C060000}"/>
    <cellStyle name="Обычный 2 67" xfId="1131" xr:uid="{00000000-0005-0000-0000-00006D060000}"/>
    <cellStyle name="Обычный 2 68" xfId="1132" xr:uid="{00000000-0005-0000-0000-00006E060000}"/>
    <cellStyle name="Обычный 2 69" xfId="1133" xr:uid="{00000000-0005-0000-0000-00006F060000}"/>
    <cellStyle name="Обычный 2 7" xfId="1134" xr:uid="{00000000-0005-0000-0000-000070060000}"/>
    <cellStyle name="Обычный 2 7 2" xfId="1135" xr:uid="{00000000-0005-0000-0000-000071060000}"/>
    <cellStyle name="Обычный 2 70" xfId="1136" xr:uid="{00000000-0005-0000-0000-000072060000}"/>
    <cellStyle name="Обычный 2 71" xfId="1137" xr:uid="{00000000-0005-0000-0000-000073060000}"/>
    <cellStyle name="Обычный 2 72" xfId="1138" xr:uid="{00000000-0005-0000-0000-000074060000}"/>
    <cellStyle name="Обычный 2 73" xfId="1139" xr:uid="{00000000-0005-0000-0000-000075060000}"/>
    <cellStyle name="Обычный 2 74" xfId="1140" xr:uid="{00000000-0005-0000-0000-000076060000}"/>
    <cellStyle name="Обычный 2 75" xfId="1141" xr:uid="{00000000-0005-0000-0000-000077060000}"/>
    <cellStyle name="Обычный 2 76" xfId="1142" xr:uid="{00000000-0005-0000-0000-000078060000}"/>
    <cellStyle name="Обычный 2 77" xfId="1143" xr:uid="{00000000-0005-0000-0000-000079060000}"/>
    <cellStyle name="Обычный 2 78" xfId="1144" xr:uid="{00000000-0005-0000-0000-00007A060000}"/>
    <cellStyle name="Обычный 2 79" xfId="1145" xr:uid="{00000000-0005-0000-0000-00007B060000}"/>
    <cellStyle name="Обычный 2 8" xfId="1146" xr:uid="{00000000-0005-0000-0000-00007C060000}"/>
    <cellStyle name="Обычный 2 8 2" xfId="1147" xr:uid="{00000000-0005-0000-0000-00007D060000}"/>
    <cellStyle name="Обычный 2 80" xfId="1148" xr:uid="{00000000-0005-0000-0000-00007E060000}"/>
    <cellStyle name="Обычный 2 81" xfId="1149" xr:uid="{00000000-0005-0000-0000-00007F060000}"/>
    <cellStyle name="Обычный 2 82" xfId="1150" xr:uid="{00000000-0005-0000-0000-000080060000}"/>
    <cellStyle name="Обычный 2 83" xfId="1151" xr:uid="{00000000-0005-0000-0000-000081060000}"/>
    <cellStyle name="Обычный 2 84" xfId="1152" xr:uid="{00000000-0005-0000-0000-000082060000}"/>
    <cellStyle name="Обычный 2 85" xfId="1153" xr:uid="{00000000-0005-0000-0000-000083060000}"/>
    <cellStyle name="Обычный 2 86" xfId="1154" xr:uid="{00000000-0005-0000-0000-000084060000}"/>
    <cellStyle name="Обычный 2 87" xfId="1155" xr:uid="{00000000-0005-0000-0000-000085060000}"/>
    <cellStyle name="Обычный 2 88" xfId="1156" xr:uid="{00000000-0005-0000-0000-000086060000}"/>
    <cellStyle name="Обычный 2 89" xfId="1157" xr:uid="{00000000-0005-0000-0000-000087060000}"/>
    <cellStyle name="Обычный 2 9" xfId="1158" xr:uid="{00000000-0005-0000-0000-000088060000}"/>
    <cellStyle name="Обычный 2 9 2" xfId="1159" xr:uid="{00000000-0005-0000-0000-000089060000}"/>
    <cellStyle name="Обычный 2 90" xfId="1160" xr:uid="{00000000-0005-0000-0000-00008A060000}"/>
    <cellStyle name="Обычный 2 91" xfId="1161" xr:uid="{00000000-0005-0000-0000-00008B060000}"/>
    <cellStyle name="Обычный 2 92" xfId="1162" xr:uid="{00000000-0005-0000-0000-00008C060000}"/>
    <cellStyle name="Обычный 2 93" xfId="1163" xr:uid="{00000000-0005-0000-0000-00008D060000}"/>
    <cellStyle name="Обычный 2 94" xfId="1164" xr:uid="{00000000-0005-0000-0000-00008E060000}"/>
    <cellStyle name="Обычный 2 95" xfId="1165" xr:uid="{00000000-0005-0000-0000-00008F060000}"/>
    <cellStyle name="Обычный 2 96" xfId="1166" xr:uid="{00000000-0005-0000-0000-000090060000}"/>
    <cellStyle name="Обычный 2 97" xfId="1167" xr:uid="{00000000-0005-0000-0000-000091060000}"/>
    <cellStyle name="Обычный 2 98" xfId="1168" xr:uid="{00000000-0005-0000-0000-000092060000}"/>
    <cellStyle name="Обычный 2 99" xfId="1169" xr:uid="{00000000-0005-0000-0000-000093060000}"/>
    <cellStyle name="Обычный 2_Приложение №3 Расшифровка по элементам ТПРП филиала Кировэнерго" xfId="1170" xr:uid="{00000000-0005-0000-0000-000094060000}"/>
    <cellStyle name="Обычный 20" xfId="1171" xr:uid="{00000000-0005-0000-0000-000095060000}"/>
    <cellStyle name="Обычный 20 2" xfId="1172" xr:uid="{00000000-0005-0000-0000-000096060000}"/>
    <cellStyle name="Обычный 20 3" xfId="1173" xr:uid="{00000000-0005-0000-0000-000097060000}"/>
    <cellStyle name="Обычный 21" xfId="1174" xr:uid="{00000000-0005-0000-0000-000098060000}"/>
    <cellStyle name="Обычный 21 2" xfId="1175" xr:uid="{00000000-0005-0000-0000-000099060000}"/>
    <cellStyle name="Обычный 21 3" xfId="1176" xr:uid="{00000000-0005-0000-0000-00009A060000}"/>
    <cellStyle name="Обычный 22" xfId="1177" xr:uid="{00000000-0005-0000-0000-00009B060000}"/>
    <cellStyle name="Обычный 22 2" xfId="1178" xr:uid="{00000000-0005-0000-0000-00009C060000}"/>
    <cellStyle name="Обычный 22 3" xfId="1179" xr:uid="{00000000-0005-0000-0000-00009D060000}"/>
    <cellStyle name="Обычный 23" xfId="1180" xr:uid="{00000000-0005-0000-0000-00009E060000}"/>
    <cellStyle name="Обычный 23 2" xfId="1181" xr:uid="{00000000-0005-0000-0000-00009F060000}"/>
    <cellStyle name="Обычный 23 3" xfId="1182" xr:uid="{00000000-0005-0000-0000-0000A0060000}"/>
    <cellStyle name="Обычный 24" xfId="1183" xr:uid="{00000000-0005-0000-0000-0000A1060000}"/>
    <cellStyle name="Обычный 24 2" xfId="1184" xr:uid="{00000000-0005-0000-0000-0000A2060000}"/>
    <cellStyle name="Обычный 24 3" xfId="1185" xr:uid="{00000000-0005-0000-0000-0000A3060000}"/>
    <cellStyle name="Обычный 24 4" xfId="1186" xr:uid="{00000000-0005-0000-0000-0000A4060000}"/>
    <cellStyle name="Обычный 25" xfId="1187" xr:uid="{00000000-0005-0000-0000-0000A5060000}"/>
    <cellStyle name="Обычный 25 2" xfId="1188" xr:uid="{00000000-0005-0000-0000-0000A6060000}"/>
    <cellStyle name="Обычный 25 3" xfId="1189" xr:uid="{00000000-0005-0000-0000-0000A7060000}"/>
    <cellStyle name="Обычный 25 4" xfId="1190" xr:uid="{00000000-0005-0000-0000-0000A8060000}"/>
    <cellStyle name="Обычный 26" xfId="1191" xr:uid="{00000000-0005-0000-0000-0000A9060000}"/>
    <cellStyle name="Обычный 26 2" xfId="1192" xr:uid="{00000000-0005-0000-0000-0000AA060000}"/>
    <cellStyle name="Обычный 26 3" xfId="1193" xr:uid="{00000000-0005-0000-0000-0000AB060000}"/>
    <cellStyle name="Обычный 27" xfId="1194" xr:uid="{00000000-0005-0000-0000-0000AC060000}"/>
    <cellStyle name="Обычный 27 2" xfId="1195" xr:uid="{00000000-0005-0000-0000-0000AD060000}"/>
    <cellStyle name="Обычный 27 3" xfId="1196" xr:uid="{00000000-0005-0000-0000-0000AE060000}"/>
    <cellStyle name="Обычный 28" xfId="1197" xr:uid="{00000000-0005-0000-0000-0000AF060000}"/>
    <cellStyle name="Обычный 28 2" xfId="1198" xr:uid="{00000000-0005-0000-0000-0000B0060000}"/>
    <cellStyle name="Обычный 29" xfId="1199" xr:uid="{00000000-0005-0000-0000-0000B1060000}"/>
    <cellStyle name="Обычный 29 2" xfId="1200" xr:uid="{00000000-0005-0000-0000-0000B2060000}"/>
    <cellStyle name="Обычный 29 3" xfId="1201" xr:uid="{00000000-0005-0000-0000-0000B3060000}"/>
    <cellStyle name="Обычный 3" xfId="2" xr:uid="{00000000-0005-0000-0000-0000B4060000}"/>
    <cellStyle name="Обычный 3 10" xfId="1202" xr:uid="{00000000-0005-0000-0000-0000B5060000}"/>
    <cellStyle name="Обычный 3 10 2" xfId="1203" xr:uid="{00000000-0005-0000-0000-0000B6060000}"/>
    <cellStyle name="Обычный 3 10 3" xfId="101" xr:uid="{00000000-0005-0000-0000-0000B7060000}"/>
    <cellStyle name="Обычный 3 11" xfId="1204" xr:uid="{00000000-0005-0000-0000-0000B8060000}"/>
    <cellStyle name="Обычный 3 11 2" xfId="1205" xr:uid="{00000000-0005-0000-0000-0000B9060000}"/>
    <cellStyle name="Обычный 3 12" xfId="1206" xr:uid="{00000000-0005-0000-0000-0000BA060000}"/>
    <cellStyle name="Обычный 3 12 2" xfId="1207" xr:uid="{00000000-0005-0000-0000-0000BB060000}"/>
    <cellStyle name="Обычный 3 13" xfId="1208" xr:uid="{00000000-0005-0000-0000-0000BC060000}"/>
    <cellStyle name="Обычный 3 14" xfId="1209" xr:uid="{00000000-0005-0000-0000-0000BD060000}"/>
    <cellStyle name="Обычный 3 15" xfId="1210" xr:uid="{00000000-0005-0000-0000-0000BE060000}"/>
    <cellStyle name="Обычный 3 16" xfId="1211" xr:uid="{00000000-0005-0000-0000-0000BF060000}"/>
    <cellStyle name="Обычный 3 17" xfId="1212" xr:uid="{00000000-0005-0000-0000-0000C0060000}"/>
    <cellStyle name="Обычный 3 2" xfId="41" xr:uid="{00000000-0005-0000-0000-0000C1060000}"/>
    <cellStyle name="Обычный 3 2 2" xfId="98" xr:uid="{00000000-0005-0000-0000-0000C2060000}"/>
    <cellStyle name="Обычный 3 2 2 2" xfId="42" xr:uid="{00000000-0005-0000-0000-0000C3060000}"/>
    <cellStyle name="Обычный 3 2 3" xfId="1213" xr:uid="{00000000-0005-0000-0000-0000C4060000}"/>
    <cellStyle name="Обычный 3 2 4" xfId="1214" xr:uid="{00000000-0005-0000-0000-0000C5060000}"/>
    <cellStyle name="Обычный 3 21" xfId="62" xr:uid="{00000000-0005-0000-0000-0000C6060000}"/>
    <cellStyle name="Обычный 3 3" xfId="100" xr:uid="{00000000-0005-0000-0000-0000C7060000}"/>
    <cellStyle name="Обычный 3 3 2" xfId="1215" xr:uid="{00000000-0005-0000-0000-0000C8060000}"/>
    <cellStyle name="Обычный 3 3 2 2" xfId="1216" xr:uid="{00000000-0005-0000-0000-0000C9060000}"/>
    <cellStyle name="Обычный 3 3 3" xfId="1217" xr:uid="{00000000-0005-0000-0000-0000CA060000}"/>
    <cellStyle name="Обычный 3 3 4" xfId="1218" xr:uid="{00000000-0005-0000-0000-0000CB060000}"/>
    <cellStyle name="Обычный 3 3 5" xfId="73" xr:uid="{00000000-0005-0000-0000-0000CC060000}"/>
    <cellStyle name="Обычный 3 3 6" xfId="1219" xr:uid="{00000000-0005-0000-0000-0000CD060000}"/>
    <cellStyle name="Обычный 3 3 7" xfId="1220" xr:uid="{00000000-0005-0000-0000-0000CE060000}"/>
    <cellStyle name="Обычный 3 3 8" xfId="1221" xr:uid="{00000000-0005-0000-0000-0000CF060000}"/>
    <cellStyle name="Обычный 3 4" xfId="1222" xr:uid="{00000000-0005-0000-0000-0000D0060000}"/>
    <cellStyle name="Обычный 3 4 10" xfId="1223" xr:uid="{00000000-0005-0000-0000-0000D1060000}"/>
    <cellStyle name="Обычный 3 4 11" xfId="1224" xr:uid="{00000000-0005-0000-0000-0000D2060000}"/>
    <cellStyle name="Обычный 3 4 2" xfId="1225" xr:uid="{00000000-0005-0000-0000-0000D3060000}"/>
    <cellStyle name="Обычный 3 4 2 2" xfId="1226" xr:uid="{00000000-0005-0000-0000-0000D4060000}"/>
    <cellStyle name="Обычный 3 4 2 2 2" xfId="1227" xr:uid="{00000000-0005-0000-0000-0000D5060000}"/>
    <cellStyle name="Обычный 3 4 2 2 2 2" xfId="1228" xr:uid="{00000000-0005-0000-0000-0000D6060000}"/>
    <cellStyle name="Обычный 3 4 2 2 2 2 2" xfId="1229" xr:uid="{00000000-0005-0000-0000-0000D7060000}"/>
    <cellStyle name="Обычный 3 4 2 2 2 3" xfId="1230" xr:uid="{00000000-0005-0000-0000-0000D8060000}"/>
    <cellStyle name="Обычный 3 4 2 2 2 3 2" xfId="1231" xr:uid="{00000000-0005-0000-0000-0000D9060000}"/>
    <cellStyle name="Обычный 3 4 2 2 2 4" xfId="1232" xr:uid="{00000000-0005-0000-0000-0000DA060000}"/>
    <cellStyle name="Обычный 3 4 2 2 3" xfId="1233" xr:uid="{00000000-0005-0000-0000-0000DB060000}"/>
    <cellStyle name="Обычный 3 4 2 2 3 2" xfId="1234" xr:uid="{00000000-0005-0000-0000-0000DC060000}"/>
    <cellStyle name="Обычный 3 4 2 2 4" xfId="1235" xr:uid="{00000000-0005-0000-0000-0000DD060000}"/>
    <cellStyle name="Обычный 3 4 2 2 4 2" xfId="1236" xr:uid="{00000000-0005-0000-0000-0000DE060000}"/>
    <cellStyle name="Обычный 3 4 2 2 5" xfId="1237" xr:uid="{00000000-0005-0000-0000-0000DF060000}"/>
    <cellStyle name="Обычный 3 4 2 3" xfId="1238" xr:uid="{00000000-0005-0000-0000-0000E0060000}"/>
    <cellStyle name="Обычный 3 4 2 3 2" xfId="1239" xr:uid="{00000000-0005-0000-0000-0000E1060000}"/>
    <cellStyle name="Обычный 3 4 2 3 2 2" xfId="1240" xr:uid="{00000000-0005-0000-0000-0000E2060000}"/>
    <cellStyle name="Обычный 3 4 2 3 3" xfId="1241" xr:uid="{00000000-0005-0000-0000-0000E3060000}"/>
    <cellStyle name="Обычный 3 4 2 3 3 2" xfId="1242" xr:uid="{00000000-0005-0000-0000-0000E4060000}"/>
    <cellStyle name="Обычный 3 4 2 3 4" xfId="1243" xr:uid="{00000000-0005-0000-0000-0000E5060000}"/>
    <cellStyle name="Обычный 3 4 2 4" xfId="1244" xr:uid="{00000000-0005-0000-0000-0000E6060000}"/>
    <cellStyle name="Обычный 3 4 2 4 2" xfId="1245" xr:uid="{00000000-0005-0000-0000-0000E7060000}"/>
    <cellStyle name="Обычный 3 4 2 5" xfId="1246" xr:uid="{00000000-0005-0000-0000-0000E8060000}"/>
    <cellStyle name="Обычный 3 4 2 5 2" xfId="1247" xr:uid="{00000000-0005-0000-0000-0000E9060000}"/>
    <cellStyle name="Обычный 3 4 2 6" xfId="1248" xr:uid="{00000000-0005-0000-0000-0000EA060000}"/>
    <cellStyle name="Обычный 3 4 2 7" xfId="1249" xr:uid="{00000000-0005-0000-0000-0000EB060000}"/>
    <cellStyle name="Обычный 3 4 3" xfId="1250" xr:uid="{00000000-0005-0000-0000-0000EC060000}"/>
    <cellStyle name="Обычный 3 4 3 2" xfId="1251" xr:uid="{00000000-0005-0000-0000-0000ED060000}"/>
    <cellStyle name="Обычный 3 4 3 2 2" xfId="1252" xr:uid="{00000000-0005-0000-0000-0000EE060000}"/>
    <cellStyle name="Обычный 3 4 3 2 2 2" xfId="1253" xr:uid="{00000000-0005-0000-0000-0000EF060000}"/>
    <cellStyle name="Обычный 3 4 3 2 3" xfId="1254" xr:uid="{00000000-0005-0000-0000-0000F0060000}"/>
    <cellStyle name="Обычный 3 4 3 2 3 2" xfId="1255" xr:uid="{00000000-0005-0000-0000-0000F1060000}"/>
    <cellStyle name="Обычный 3 4 3 2 4" xfId="1256" xr:uid="{00000000-0005-0000-0000-0000F2060000}"/>
    <cellStyle name="Обычный 3 4 3 3" xfId="1257" xr:uid="{00000000-0005-0000-0000-0000F3060000}"/>
    <cellStyle name="Обычный 3 4 3 3 2" xfId="1258" xr:uid="{00000000-0005-0000-0000-0000F4060000}"/>
    <cellStyle name="Обычный 3 4 3 4" xfId="1259" xr:uid="{00000000-0005-0000-0000-0000F5060000}"/>
    <cellStyle name="Обычный 3 4 3 4 2" xfId="1260" xr:uid="{00000000-0005-0000-0000-0000F6060000}"/>
    <cellStyle name="Обычный 3 4 3 5" xfId="1261" xr:uid="{00000000-0005-0000-0000-0000F7060000}"/>
    <cellStyle name="Обычный 3 4 4" xfId="1262" xr:uid="{00000000-0005-0000-0000-0000F8060000}"/>
    <cellStyle name="Обычный 3 4 4 2" xfId="1263" xr:uid="{00000000-0005-0000-0000-0000F9060000}"/>
    <cellStyle name="Обычный 3 4 4 2 2" xfId="1264" xr:uid="{00000000-0005-0000-0000-0000FA060000}"/>
    <cellStyle name="Обычный 3 4 4 2 2 2" xfId="1265" xr:uid="{00000000-0005-0000-0000-0000FB060000}"/>
    <cellStyle name="Обычный 3 4 4 2 3" xfId="1266" xr:uid="{00000000-0005-0000-0000-0000FC060000}"/>
    <cellStyle name="Обычный 3 4 4 2 3 2" xfId="1267" xr:uid="{00000000-0005-0000-0000-0000FD060000}"/>
    <cellStyle name="Обычный 3 4 4 2 4" xfId="1268" xr:uid="{00000000-0005-0000-0000-0000FE060000}"/>
    <cellStyle name="Обычный 3 4 4 3" xfId="1269" xr:uid="{00000000-0005-0000-0000-0000FF060000}"/>
    <cellStyle name="Обычный 3 4 4 3 2" xfId="1270" xr:uid="{00000000-0005-0000-0000-000000070000}"/>
    <cellStyle name="Обычный 3 4 4 4" xfId="1271" xr:uid="{00000000-0005-0000-0000-000001070000}"/>
    <cellStyle name="Обычный 3 4 4 4 2" xfId="1272" xr:uid="{00000000-0005-0000-0000-000002070000}"/>
    <cellStyle name="Обычный 3 4 4 5" xfId="1273" xr:uid="{00000000-0005-0000-0000-000003070000}"/>
    <cellStyle name="Обычный 3 4 5" xfId="1274" xr:uid="{00000000-0005-0000-0000-000004070000}"/>
    <cellStyle name="Обычный 3 4 5 2" xfId="1275" xr:uid="{00000000-0005-0000-0000-000005070000}"/>
    <cellStyle name="Обычный 3 4 5 2 2" xfId="1276" xr:uid="{00000000-0005-0000-0000-000006070000}"/>
    <cellStyle name="Обычный 3 4 5 3" xfId="1277" xr:uid="{00000000-0005-0000-0000-000007070000}"/>
    <cellStyle name="Обычный 3 4 5 3 2" xfId="1278" xr:uid="{00000000-0005-0000-0000-000008070000}"/>
    <cellStyle name="Обычный 3 4 5 4" xfId="1279" xr:uid="{00000000-0005-0000-0000-000009070000}"/>
    <cellStyle name="Обычный 3 4 6" xfId="1280" xr:uid="{00000000-0005-0000-0000-00000A070000}"/>
    <cellStyle name="Обычный 3 4 6 2" xfId="1281" xr:uid="{00000000-0005-0000-0000-00000B070000}"/>
    <cellStyle name="Обычный 3 4 7" xfId="1282" xr:uid="{00000000-0005-0000-0000-00000C070000}"/>
    <cellStyle name="Обычный 3 4 7 2" xfId="1283" xr:uid="{00000000-0005-0000-0000-00000D070000}"/>
    <cellStyle name="Обычный 3 4 8" xfId="1284" xr:uid="{00000000-0005-0000-0000-00000E070000}"/>
    <cellStyle name="Обычный 3 4 9" xfId="1285" xr:uid="{00000000-0005-0000-0000-00000F070000}"/>
    <cellStyle name="Обычный 3 5" xfId="1286" xr:uid="{00000000-0005-0000-0000-000010070000}"/>
    <cellStyle name="Обычный 3 5 2" xfId="1287" xr:uid="{00000000-0005-0000-0000-000011070000}"/>
    <cellStyle name="Обычный 3 5 3" xfId="1288" xr:uid="{00000000-0005-0000-0000-000012070000}"/>
    <cellStyle name="Обычный 3 5 4" xfId="1289" xr:uid="{00000000-0005-0000-0000-000013070000}"/>
    <cellStyle name="Обычный 3 5 5" xfId="1290" xr:uid="{00000000-0005-0000-0000-000014070000}"/>
    <cellStyle name="Обычный 3 5 6" xfId="1291" xr:uid="{00000000-0005-0000-0000-000015070000}"/>
    <cellStyle name="Обычный 3 6" xfId="1292" xr:uid="{00000000-0005-0000-0000-000016070000}"/>
    <cellStyle name="Обычный 3 6 2" xfId="1293" xr:uid="{00000000-0005-0000-0000-000017070000}"/>
    <cellStyle name="Обычный 3 6 2 2" xfId="1294" xr:uid="{00000000-0005-0000-0000-000018070000}"/>
    <cellStyle name="Обычный 3 6 2 3" xfId="1295" xr:uid="{00000000-0005-0000-0000-000019070000}"/>
    <cellStyle name="Обычный 3 6 3" xfId="1296" xr:uid="{00000000-0005-0000-0000-00001A070000}"/>
    <cellStyle name="Обычный 3 6 4" xfId="1297" xr:uid="{00000000-0005-0000-0000-00001B070000}"/>
    <cellStyle name="Обычный 3 6 5" xfId="1298" xr:uid="{00000000-0005-0000-0000-00001C070000}"/>
    <cellStyle name="Обычный 3 7" xfId="1299" xr:uid="{00000000-0005-0000-0000-00001D070000}"/>
    <cellStyle name="Обычный 3 7 2" xfId="1300" xr:uid="{00000000-0005-0000-0000-00001E070000}"/>
    <cellStyle name="Обычный 3 7 2 2" xfId="1301" xr:uid="{00000000-0005-0000-0000-00001F070000}"/>
    <cellStyle name="Обычный 3 7 3" xfId="1302" xr:uid="{00000000-0005-0000-0000-000020070000}"/>
    <cellStyle name="Обычный 3 7 4" xfId="1303" xr:uid="{00000000-0005-0000-0000-000021070000}"/>
    <cellStyle name="Обычный 3 77" xfId="1304" xr:uid="{00000000-0005-0000-0000-000022070000}"/>
    <cellStyle name="Обычный 3 77 2" xfId="1305" xr:uid="{00000000-0005-0000-0000-000023070000}"/>
    <cellStyle name="Обычный 3 77 2 2" xfId="1306" xr:uid="{00000000-0005-0000-0000-000024070000}"/>
    <cellStyle name="Обычный 3 77 2 2 2" xfId="1307" xr:uid="{00000000-0005-0000-0000-000025070000}"/>
    <cellStyle name="Обычный 3 77 2 3" xfId="1308" xr:uid="{00000000-0005-0000-0000-000026070000}"/>
    <cellStyle name="Обычный 3 77 3" xfId="1309" xr:uid="{00000000-0005-0000-0000-000027070000}"/>
    <cellStyle name="Обычный 3 77 3 2" xfId="1310" xr:uid="{00000000-0005-0000-0000-000028070000}"/>
    <cellStyle name="Обычный 3 77 3 2 2" xfId="1311" xr:uid="{00000000-0005-0000-0000-000029070000}"/>
    <cellStyle name="Обычный 3 77 3 3" xfId="1312" xr:uid="{00000000-0005-0000-0000-00002A070000}"/>
    <cellStyle name="Обычный 3 77 4" xfId="1313" xr:uid="{00000000-0005-0000-0000-00002B070000}"/>
    <cellStyle name="Обычный 3 78" xfId="1314" xr:uid="{00000000-0005-0000-0000-00002C070000}"/>
    <cellStyle name="Обычный 3 78 2" xfId="1315" xr:uid="{00000000-0005-0000-0000-00002D070000}"/>
    <cellStyle name="Обычный 3 78 2 2" xfId="1316" xr:uid="{00000000-0005-0000-0000-00002E070000}"/>
    <cellStyle name="Обычный 3 78 3" xfId="1317" xr:uid="{00000000-0005-0000-0000-00002F070000}"/>
    <cellStyle name="Обычный 3 8" xfId="1318" xr:uid="{00000000-0005-0000-0000-000030070000}"/>
    <cellStyle name="Обычный 3 8 2" xfId="1319" xr:uid="{00000000-0005-0000-0000-000031070000}"/>
    <cellStyle name="Обычный 3 8 2 2" xfId="1320" xr:uid="{00000000-0005-0000-0000-000032070000}"/>
    <cellStyle name="Обычный 3 8 3" xfId="1321" xr:uid="{00000000-0005-0000-0000-000033070000}"/>
    <cellStyle name="Обычный 3 8 4" xfId="1322" xr:uid="{00000000-0005-0000-0000-000034070000}"/>
    <cellStyle name="Обычный 3 9" xfId="1323" xr:uid="{00000000-0005-0000-0000-000035070000}"/>
    <cellStyle name="Обычный 3 9 2" xfId="1324" xr:uid="{00000000-0005-0000-0000-000036070000}"/>
    <cellStyle name="Обычный 3 9 3" xfId="1325" xr:uid="{00000000-0005-0000-0000-000037070000}"/>
    <cellStyle name="Обычный 3_RZD_2009-2030_macromodel_090518" xfId="1326" xr:uid="{00000000-0005-0000-0000-000038070000}"/>
    <cellStyle name="Обычный 30" xfId="1327" xr:uid="{00000000-0005-0000-0000-000039070000}"/>
    <cellStyle name="Обычный 30 2" xfId="1328" xr:uid="{00000000-0005-0000-0000-00003A070000}"/>
    <cellStyle name="Обычный 30 3" xfId="1329" xr:uid="{00000000-0005-0000-0000-00003B070000}"/>
    <cellStyle name="Обычный 31" xfId="1330" xr:uid="{00000000-0005-0000-0000-00003C070000}"/>
    <cellStyle name="Обычный 31 2" xfId="1331" xr:uid="{00000000-0005-0000-0000-00003D070000}"/>
    <cellStyle name="Обычный 32" xfId="1332" xr:uid="{00000000-0005-0000-0000-00003E070000}"/>
    <cellStyle name="Обычный 32 2" xfId="1333" xr:uid="{00000000-0005-0000-0000-00003F070000}"/>
    <cellStyle name="Обычный 33" xfId="1334" xr:uid="{00000000-0005-0000-0000-000040070000}"/>
    <cellStyle name="Обычный 33 2" xfId="1335" xr:uid="{00000000-0005-0000-0000-000041070000}"/>
    <cellStyle name="Обычный 34" xfId="1336" xr:uid="{00000000-0005-0000-0000-000042070000}"/>
    <cellStyle name="Обычный 34 2" xfId="1337" xr:uid="{00000000-0005-0000-0000-000043070000}"/>
    <cellStyle name="Обычный 34 2 2" xfId="1338" xr:uid="{00000000-0005-0000-0000-000044070000}"/>
    <cellStyle name="Обычный 35" xfId="1339" xr:uid="{00000000-0005-0000-0000-000045070000}"/>
    <cellStyle name="Обычный 35 2" xfId="1340" xr:uid="{00000000-0005-0000-0000-000046070000}"/>
    <cellStyle name="Обычный 35 2 2" xfId="1341" xr:uid="{00000000-0005-0000-0000-000047070000}"/>
    <cellStyle name="Обычный 35 3" xfId="1342" xr:uid="{00000000-0005-0000-0000-000048070000}"/>
    <cellStyle name="Обычный 36" xfId="1343" xr:uid="{00000000-0005-0000-0000-000049070000}"/>
    <cellStyle name="Обычный 36 2" xfId="1344" xr:uid="{00000000-0005-0000-0000-00004A070000}"/>
    <cellStyle name="Обычный 37" xfId="1345" xr:uid="{00000000-0005-0000-0000-00004B070000}"/>
    <cellStyle name="Обычный 37 2" xfId="1346" xr:uid="{00000000-0005-0000-0000-00004C070000}"/>
    <cellStyle name="Обычный 37 2 2" xfId="1347" xr:uid="{00000000-0005-0000-0000-00004D070000}"/>
    <cellStyle name="Обычный 38" xfId="1348" xr:uid="{00000000-0005-0000-0000-00004E070000}"/>
    <cellStyle name="Обычный 38 2" xfId="1349" xr:uid="{00000000-0005-0000-0000-00004F070000}"/>
    <cellStyle name="Обычный 39" xfId="1350" xr:uid="{00000000-0005-0000-0000-000050070000}"/>
    <cellStyle name="Обычный 39 2" xfId="1351" xr:uid="{00000000-0005-0000-0000-000051070000}"/>
    <cellStyle name="Обычный 4" xfId="43" xr:uid="{00000000-0005-0000-0000-000052070000}"/>
    <cellStyle name="Обычный 4 10" xfId="1352" xr:uid="{00000000-0005-0000-0000-000053070000}"/>
    <cellStyle name="Обычный 4 10 2" xfId="1353" xr:uid="{00000000-0005-0000-0000-000054070000}"/>
    <cellStyle name="Обычный 4 11" xfId="1354" xr:uid="{00000000-0005-0000-0000-000055070000}"/>
    <cellStyle name="Обычный 4 12" xfId="1355" xr:uid="{00000000-0005-0000-0000-000056070000}"/>
    <cellStyle name="Обычный 4 13" xfId="1356" xr:uid="{00000000-0005-0000-0000-000057070000}"/>
    <cellStyle name="Обычный 4 13 2" xfId="1357" xr:uid="{00000000-0005-0000-0000-000058070000}"/>
    <cellStyle name="Обычный 4 14" xfId="1358" xr:uid="{00000000-0005-0000-0000-000059070000}"/>
    <cellStyle name="Обычный 4 15" xfId="1359" xr:uid="{00000000-0005-0000-0000-00005A070000}"/>
    <cellStyle name="Обычный 4 16" xfId="1903" xr:uid="{00000000-0005-0000-0000-00005B070000}"/>
    <cellStyle name="Обычный 4 17" xfId="90" xr:uid="{00000000-0005-0000-0000-00005C070000}"/>
    <cellStyle name="Обычный 4 2" xfId="44" xr:uid="{00000000-0005-0000-0000-00005D070000}"/>
    <cellStyle name="Обычный 4 2 2" xfId="1361" xr:uid="{00000000-0005-0000-0000-00005E070000}"/>
    <cellStyle name="Обычный 4 2 3" xfId="1362" xr:uid="{00000000-0005-0000-0000-00005F070000}"/>
    <cellStyle name="Обычный 4 2 4" xfId="1904" xr:uid="{00000000-0005-0000-0000-000060070000}"/>
    <cellStyle name="Обычный 4 2 5" xfId="1360" xr:uid="{00000000-0005-0000-0000-000061070000}"/>
    <cellStyle name="Обычный 4 2_Т-НахВТО-газ-28.09.12" xfId="1363" xr:uid="{00000000-0005-0000-0000-000062070000}"/>
    <cellStyle name="Обычный 4 22" xfId="1364" xr:uid="{00000000-0005-0000-0000-000063070000}"/>
    <cellStyle name="Обычный 4 3" xfId="1365" xr:uid="{00000000-0005-0000-0000-000064070000}"/>
    <cellStyle name="Обычный 4 3 2" xfId="1366" xr:uid="{00000000-0005-0000-0000-000065070000}"/>
    <cellStyle name="Обычный 4 4" xfId="94" xr:uid="{00000000-0005-0000-0000-000066070000}"/>
    <cellStyle name="Обычный 4 4 2" xfId="1367" xr:uid="{00000000-0005-0000-0000-000067070000}"/>
    <cellStyle name="Обычный 4 4 3" xfId="1368" xr:uid="{00000000-0005-0000-0000-000068070000}"/>
    <cellStyle name="Обычный 4 5" xfId="1369" xr:uid="{00000000-0005-0000-0000-000069070000}"/>
    <cellStyle name="Обычный 4 5 2" xfId="1370" xr:uid="{00000000-0005-0000-0000-00006A070000}"/>
    <cellStyle name="Обычный 4 6" xfId="1371" xr:uid="{00000000-0005-0000-0000-00006B070000}"/>
    <cellStyle name="Обычный 4 6 2" xfId="1372" xr:uid="{00000000-0005-0000-0000-00006C070000}"/>
    <cellStyle name="Обычный 4 7" xfId="1373" xr:uid="{00000000-0005-0000-0000-00006D070000}"/>
    <cellStyle name="Обычный 4 7 2" xfId="1374" xr:uid="{00000000-0005-0000-0000-00006E070000}"/>
    <cellStyle name="Обычный 4 8" xfId="1375" xr:uid="{00000000-0005-0000-0000-00006F070000}"/>
    <cellStyle name="Обычный 4 8 2" xfId="1376" xr:uid="{00000000-0005-0000-0000-000070070000}"/>
    <cellStyle name="Обычный 4 9" xfId="1377" xr:uid="{00000000-0005-0000-0000-000071070000}"/>
    <cellStyle name="Обычный 4 9 2" xfId="1378" xr:uid="{00000000-0005-0000-0000-000072070000}"/>
    <cellStyle name="Обычный 4_ЦФ запрос2008-2009" xfId="1379" xr:uid="{00000000-0005-0000-0000-000073070000}"/>
    <cellStyle name="Обычный 40" xfId="1380" xr:uid="{00000000-0005-0000-0000-000074070000}"/>
    <cellStyle name="Обычный 40 2" xfId="1381" xr:uid="{00000000-0005-0000-0000-000075070000}"/>
    <cellStyle name="Обычный 40 2 2" xfId="1382" xr:uid="{00000000-0005-0000-0000-000076070000}"/>
    <cellStyle name="Обычный 41" xfId="1383" xr:uid="{00000000-0005-0000-0000-000077070000}"/>
    <cellStyle name="Обычный 41 2" xfId="1384" xr:uid="{00000000-0005-0000-0000-000078070000}"/>
    <cellStyle name="Обычный 41 2 2" xfId="1385" xr:uid="{00000000-0005-0000-0000-000079070000}"/>
    <cellStyle name="Обычный 42" xfId="1386" xr:uid="{00000000-0005-0000-0000-00007A070000}"/>
    <cellStyle name="Обычный 42 2" xfId="1387" xr:uid="{00000000-0005-0000-0000-00007B070000}"/>
    <cellStyle name="Обычный 42 2 2" xfId="1388" xr:uid="{00000000-0005-0000-0000-00007C070000}"/>
    <cellStyle name="Обычный 42 2 2 2" xfId="1389" xr:uid="{00000000-0005-0000-0000-00007D070000}"/>
    <cellStyle name="Обычный 42 2 2 2 2" xfId="1390" xr:uid="{00000000-0005-0000-0000-00007E070000}"/>
    <cellStyle name="Обычный 42 2 2 2 2 2" xfId="1391" xr:uid="{00000000-0005-0000-0000-00007F070000}"/>
    <cellStyle name="Обычный 42 2 2 2 3" xfId="1392" xr:uid="{00000000-0005-0000-0000-000080070000}"/>
    <cellStyle name="Обычный 42 2 2 2 3 2" xfId="1393" xr:uid="{00000000-0005-0000-0000-000081070000}"/>
    <cellStyle name="Обычный 42 2 2 2 4" xfId="1394" xr:uid="{00000000-0005-0000-0000-000082070000}"/>
    <cellStyle name="Обычный 42 2 2 3" xfId="1395" xr:uid="{00000000-0005-0000-0000-000083070000}"/>
    <cellStyle name="Обычный 42 2 2 3 2" xfId="1396" xr:uid="{00000000-0005-0000-0000-000084070000}"/>
    <cellStyle name="Обычный 42 2 2 4" xfId="1397" xr:uid="{00000000-0005-0000-0000-000085070000}"/>
    <cellStyle name="Обычный 42 2 2 4 2" xfId="1398" xr:uid="{00000000-0005-0000-0000-000086070000}"/>
    <cellStyle name="Обычный 42 2 2 5" xfId="1399" xr:uid="{00000000-0005-0000-0000-000087070000}"/>
    <cellStyle name="Обычный 42 2 3" xfId="1400" xr:uid="{00000000-0005-0000-0000-000088070000}"/>
    <cellStyle name="Обычный 42 2 3 2" xfId="1401" xr:uid="{00000000-0005-0000-0000-000089070000}"/>
    <cellStyle name="Обычный 42 2 3 2 2" xfId="1402" xr:uid="{00000000-0005-0000-0000-00008A070000}"/>
    <cellStyle name="Обычный 42 2 3 3" xfId="1403" xr:uid="{00000000-0005-0000-0000-00008B070000}"/>
    <cellStyle name="Обычный 42 2 3 3 2" xfId="1404" xr:uid="{00000000-0005-0000-0000-00008C070000}"/>
    <cellStyle name="Обычный 42 2 3 4" xfId="1405" xr:uid="{00000000-0005-0000-0000-00008D070000}"/>
    <cellStyle name="Обычный 42 2 4" xfId="1406" xr:uid="{00000000-0005-0000-0000-00008E070000}"/>
    <cellStyle name="Обычный 42 2 4 2" xfId="1407" xr:uid="{00000000-0005-0000-0000-00008F070000}"/>
    <cellStyle name="Обычный 42 2 5" xfId="1408" xr:uid="{00000000-0005-0000-0000-000090070000}"/>
    <cellStyle name="Обычный 42 2 5 2" xfId="1409" xr:uid="{00000000-0005-0000-0000-000091070000}"/>
    <cellStyle name="Обычный 42 2 6" xfId="1410" xr:uid="{00000000-0005-0000-0000-000092070000}"/>
    <cellStyle name="Обычный 42 2 7" xfId="1411" xr:uid="{00000000-0005-0000-0000-000093070000}"/>
    <cellStyle name="Обычный 42 3" xfId="1412" xr:uid="{00000000-0005-0000-0000-000094070000}"/>
    <cellStyle name="Обычный 42 3 2" xfId="1413" xr:uid="{00000000-0005-0000-0000-000095070000}"/>
    <cellStyle name="Обычный 42 3 2 2" xfId="1414" xr:uid="{00000000-0005-0000-0000-000096070000}"/>
    <cellStyle name="Обычный 42 3 2 2 2" xfId="1415" xr:uid="{00000000-0005-0000-0000-000097070000}"/>
    <cellStyle name="Обычный 42 3 2 3" xfId="1416" xr:uid="{00000000-0005-0000-0000-000098070000}"/>
    <cellStyle name="Обычный 42 3 2 3 2" xfId="1417" xr:uid="{00000000-0005-0000-0000-000099070000}"/>
    <cellStyle name="Обычный 42 3 2 4" xfId="1418" xr:uid="{00000000-0005-0000-0000-00009A070000}"/>
    <cellStyle name="Обычный 42 3 3" xfId="1419" xr:uid="{00000000-0005-0000-0000-00009B070000}"/>
    <cellStyle name="Обычный 42 3 3 2" xfId="1420" xr:uid="{00000000-0005-0000-0000-00009C070000}"/>
    <cellStyle name="Обычный 42 3 4" xfId="1421" xr:uid="{00000000-0005-0000-0000-00009D070000}"/>
    <cellStyle name="Обычный 42 3 4 2" xfId="1422" xr:uid="{00000000-0005-0000-0000-00009E070000}"/>
    <cellStyle name="Обычный 42 3 5" xfId="1423" xr:uid="{00000000-0005-0000-0000-00009F070000}"/>
    <cellStyle name="Обычный 42 4" xfId="1424" xr:uid="{00000000-0005-0000-0000-0000A0070000}"/>
    <cellStyle name="Обычный 42 4 2" xfId="1425" xr:uid="{00000000-0005-0000-0000-0000A1070000}"/>
    <cellStyle name="Обычный 42 4 2 2" xfId="1426" xr:uid="{00000000-0005-0000-0000-0000A2070000}"/>
    <cellStyle name="Обычный 42 4 2 2 2" xfId="1427" xr:uid="{00000000-0005-0000-0000-0000A3070000}"/>
    <cellStyle name="Обычный 42 4 2 3" xfId="1428" xr:uid="{00000000-0005-0000-0000-0000A4070000}"/>
    <cellStyle name="Обычный 42 4 2 3 2" xfId="1429" xr:uid="{00000000-0005-0000-0000-0000A5070000}"/>
    <cellStyle name="Обычный 42 4 2 4" xfId="1430" xr:uid="{00000000-0005-0000-0000-0000A6070000}"/>
    <cellStyle name="Обычный 42 4 3" xfId="1431" xr:uid="{00000000-0005-0000-0000-0000A7070000}"/>
    <cellStyle name="Обычный 42 4 3 2" xfId="1432" xr:uid="{00000000-0005-0000-0000-0000A8070000}"/>
    <cellStyle name="Обычный 42 4 4" xfId="1433" xr:uid="{00000000-0005-0000-0000-0000A9070000}"/>
    <cellStyle name="Обычный 42 4 4 2" xfId="1434" xr:uid="{00000000-0005-0000-0000-0000AA070000}"/>
    <cellStyle name="Обычный 42 4 5" xfId="1435" xr:uid="{00000000-0005-0000-0000-0000AB070000}"/>
    <cellStyle name="Обычный 42 5" xfId="1436" xr:uid="{00000000-0005-0000-0000-0000AC070000}"/>
    <cellStyle name="Обычный 42 5 2" xfId="1437" xr:uid="{00000000-0005-0000-0000-0000AD070000}"/>
    <cellStyle name="Обычный 42 5 2 2" xfId="1438" xr:uid="{00000000-0005-0000-0000-0000AE070000}"/>
    <cellStyle name="Обычный 42 5 3" xfId="1439" xr:uid="{00000000-0005-0000-0000-0000AF070000}"/>
    <cellStyle name="Обычный 42 5 3 2" xfId="1440" xr:uid="{00000000-0005-0000-0000-0000B0070000}"/>
    <cellStyle name="Обычный 42 5 4" xfId="1441" xr:uid="{00000000-0005-0000-0000-0000B1070000}"/>
    <cellStyle name="Обычный 42 6" xfId="1442" xr:uid="{00000000-0005-0000-0000-0000B2070000}"/>
    <cellStyle name="Обычный 42 6 2" xfId="1443" xr:uid="{00000000-0005-0000-0000-0000B3070000}"/>
    <cellStyle name="Обычный 42 7" xfId="1444" xr:uid="{00000000-0005-0000-0000-0000B4070000}"/>
    <cellStyle name="Обычный 42 7 2" xfId="1445" xr:uid="{00000000-0005-0000-0000-0000B5070000}"/>
    <cellStyle name="Обычный 42 8" xfId="1446" xr:uid="{00000000-0005-0000-0000-0000B6070000}"/>
    <cellStyle name="Обычный 42 9" xfId="1447" xr:uid="{00000000-0005-0000-0000-0000B7070000}"/>
    <cellStyle name="Обычный 43" xfId="1448" xr:uid="{00000000-0005-0000-0000-0000B8070000}"/>
    <cellStyle name="Обычный 43 10" xfId="1449" xr:uid="{00000000-0005-0000-0000-0000B9070000}"/>
    <cellStyle name="Обычный 43 2" xfId="1450" xr:uid="{00000000-0005-0000-0000-0000BA070000}"/>
    <cellStyle name="Обычный 43 2 2" xfId="1451" xr:uid="{00000000-0005-0000-0000-0000BB070000}"/>
    <cellStyle name="Обычный 43 2 2 2" xfId="1452" xr:uid="{00000000-0005-0000-0000-0000BC070000}"/>
    <cellStyle name="Обычный 43 2 2 2 2" xfId="1453" xr:uid="{00000000-0005-0000-0000-0000BD070000}"/>
    <cellStyle name="Обычный 43 2 2 2 2 2" xfId="1454" xr:uid="{00000000-0005-0000-0000-0000BE070000}"/>
    <cellStyle name="Обычный 43 2 2 2 3" xfId="1455" xr:uid="{00000000-0005-0000-0000-0000BF070000}"/>
    <cellStyle name="Обычный 43 2 2 2 3 2" xfId="1456" xr:uid="{00000000-0005-0000-0000-0000C0070000}"/>
    <cellStyle name="Обычный 43 2 2 2 4" xfId="1457" xr:uid="{00000000-0005-0000-0000-0000C1070000}"/>
    <cellStyle name="Обычный 43 2 2 3" xfId="1458" xr:uid="{00000000-0005-0000-0000-0000C2070000}"/>
    <cellStyle name="Обычный 43 2 2 3 2" xfId="1459" xr:uid="{00000000-0005-0000-0000-0000C3070000}"/>
    <cellStyle name="Обычный 43 2 2 4" xfId="1460" xr:uid="{00000000-0005-0000-0000-0000C4070000}"/>
    <cellStyle name="Обычный 43 2 2 4 2" xfId="1461" xr:uid="{00000000-0005-0000-0000-0000C5070000}"/>
    <cellStyle name="Обычный 43 2 2 5" xfId="1462" xr:uid="{00000000-0005-0000-0000-0000C6070000}"/>
    <cellStyle name="Обычный 43 2 3" xfId="1463" xr:uid="{00000000-0005-0000-0000-0000C7070000}"/>
    <cellStyle name="Обычный 43 2 3 2" xfId="1464" xr:uid="{00000000-0005-0000-0000-0000C8070000}"/>
    <cellStyle name="Обычный 43 2 3 2 2" xfId="1465" xr:uid="{00000000-0005-0000-0000-0000C9070000}"/>
    <cellStyle name="Обычный 43 2 3 3" xfId="1466" xr:uid="{00000000-0005-0000-0000-0000CA070000}"/>
    <cellStyle name="Обычный 43 2 3 3 2" xfId="1467" xr:uid="{00000000-0005-0000-0000-0000CB070000}"/>
    <cellStyle name="Обычный 43 2 3 4" xfId="1468" xr:uid="{00000000-0005-0000-0000-0000CC070000}"/>
    <cellStyle name="Обычный 43 2 4" xfId="1469" xr:uid="{00000000-0005-0000-0000-0000CD070000}"/>
    <cellStyle name="Обычный 43 2 4 2" xfId="1470" xr:uid="{00000000-0005-0000-0000-0000CE070000}"/>
    <cellStyle name="Обычный 43 2 5" xfId="1471" xr:uid="{00000000-0005-0000-0000-0000CF070000}"/>
    <cellStyle name="Обычный 43 2 5 2" xfId="1472" xr:uid="{00000000-0005-0000-0000-0000D0070000}"/>
    <cellStyle name="Обычный 43 2 6" xfId="1473" xr:uid="{00000000-0005-0000-0000-0000D1070000}"/>
    <cellStyle name="Обычный 43 2 7" xfId="1474" xr:uid="{00000000-0005-0000-0000-0000D2070000}"/>
    <cellStyle name="Обычный 43 3" xfId="1475" xr:uid="{00000000-0005-0000-0000-0000D3070000}"/>
    <cellStyle name="Обычный 43 3 2" xfId="1476" xr:uid="{00000000-0005-0000-0000-0000D4070000}"/>
    <cellStyle name="Обычный 43 3 2 2" xfId="1477" xr:uid="{00000000-0005-0000-0000-0000D5070000}"/>
    <cellStyle name="Обычный 43 3 2 2 2" xfId="1478" xr:uid="{00000000-0005-0000-0000-0000D6070000}"/>
    <cellStyle name="Обычный 43 3 2 3" xfId="1479" xr:uid="{00000000-0005-0000-0000-0000D7070000}"/>
    <cellStyle name="Обычный 43 3 2 3 2" xfId="1480" xr:uid="{00000000-0005-0000-0000-0000D8070000}"/>
    <cellStyle name="Обычный 43 3 2 4" xfId="1481" xr:uid="{00000000-0005-0000-0000-0000D9070000}"/>
    <cellStyle name="Обычный 43 3 3" xfId="1482" xr:uid="{00000000-0005-0000-0000-0000DA070000}"/>
    <cellStyle name="Обычный 43 3 3 2" xfId="1483" xr:uid="{00000000-0005-0000-0000-0000DB070000}"/>
    <cellStyle name="Обычный 43 3 4" xfId="1484" xr:uid="{00000000-0005-0000-0000-0000DC070000}"/>
    <cellStyle name="Обычный 43 3 4 2" xfId="1485" xr:uid="{00000000-0005-0000-0000-0000DD070000}"/>
    <cellStyle name="Обычный 43 3 5" xfId="1486" xr:uid="{00000000-0005-0000-0000-0000DE070000}"/>
    <cellStyle name="Обычный 43 4" xfId="1487" xr:uid="{00000000-0005-0000-0000-0000DF070000}"/>
    <cellStyle name="Обычный 43 4 2" xfId="1488" xr:uid="{00000000-0005-0000-0000-0000E0070000}"/>
    <cellStyle name="Обычный 43 4 2 2" xfId="1489" xr:uid="{00000000-0005-0000-0000-0000E1070000}"/>
    <cellStyle name="Обычный 43 4 2 2 2" xfId="1490" xr:uid="{00000000-0005-0000-0000-0000E2070000}"/>
    <cellStyle name="Обычный 43 4 2 3" xfId="1491" xr:uid="{00000000-0005-0000-0000-0000E3070000}"/>
    <cellStyle name="Обычный 43 4 2 3 2" xfId="1492" xr:uid="{00000000-0005-0000-0000-0000E4070000}"/>
    <cellStyle name="Обычный 43 4 2 4" xfId="1493" xr:uid="{00000000-0005-0000-0000-0000E5070000}"/>
    <cellStyle name="Обычный 43 4 3" xfId="1494" xr:uid="{00000000-0005-0000-0000-0000E6070000}"/>
    <cellStyle name="Обычный 43 4 3 2" xfId="1495" xr:uid="{00000000-0005-0000-0000-0000E7070000}"/>
    <cellStyle name="Обычный 43 4 4" xfId="1496" xr:uid="{00000000-0005-0000-0000-0000E8070000}"/>
    <cellStyle name="Обычный 43 4 4 2" xfId="1497" xr:uid="{00000000-0005-0000-0000-0000E9070000}"/>
    <cellStyle name="Обычный 43 4 5" xfId="1498" xr:uid="{00000000-0005-0000-0000-0000EA070000}"/>
    <cellStyle name="Обычный 43 5" xfId="1499" xr:uid="{00000000-0005-0000-0000-0000EB070000}"/>
    <cellStyle name="Обычный 43 5 2" xfId="1500" xr:uid="{00000000-0005-0000-0000-0000EC070000}"/>
    <cellStyle name="Обычный 43 5 2 2" xfId="1501" xr:uid="{00000000-0005-0000-0000-0000ED070000}"/>
    <cellStyle name="Обычный 43 5 3" xfId="1502" xr:uid="{00000000-0005-0000-0000-0000EE070000}"/>
    <cellStyle name="Обычный 43 5 3 2" xfId="1503" xr:uid="{00000000-0005-0000-0000-0000EF070000}"/>
    <cellStyle name="Обычный 43 5 4" xfId="1504" xr:uid="{00000000-0005-0000-0000-0000F0070000}"/>
    <cellStyle name="Обычный 43 6" xfId="1505" xr:uid="{00000000-0005-0000-0000-0000F1070000}"/>
    <cellStyle name="Обычный 43 6 2" xfId="1506" xr:uid="{00000000-0005-0000-0000-0000F2070000}"/>
    <cellStyle name="Обычный 43 7" xfId="1507" xr:uid="{00000000-0005-0000-0000-0000F3070000}"/>
    <cellStyle name="Обычный 43 7 2" xfId="1508" xr:uid="{00000000-0005-0000-0000-0000F4070000}"/>
    <cellStyle name="Обычный 43 8" xfId="1509" xr:uid="{00000000-0005-0000-0000-0000F5070000}"/>
    <cellStyle name="Обычный 43 9" xfId="1510" xr:uid="{00000000-0005-0000-0000-0000F6070000}"/>
    <cellStyle name="Обычный 44" xfId="1511" xr:uid="{00000000-0005-0000-0000-0000F7070000}"/>
    <cellStyle name="Обычный 44 2" xfId="1512" xr:uid="{00000000-0005-0000-0000-0000F8070000}"/>
    <cellStyle name="Обычный 44 2 2" xfId="1513" xr:uid="{00000000-0005-0000-0000-0000F9070000}"/>
    <cellStyle name="Обычный 45" xfId="1514" xr:uid="{00000000-0005-0000-0000-0000FA070000}"/>
    <cellStyle name="Обычный 45 2" xfId="1515" xr:uid="{00000000-0005-0000-0000-0000FB070000}"/>
    <cellStyle name="Обычный 45 3" xfId="1516" xr:uid="{00000000-0005-0000-0000-0000FC070000}"/>
    <cellStyle name="Обычный 46" xfId="1517" xr:uid="{00000000-0005-0000-0000-0000FD070000}"/>
    <cellStyle name="Обычный 46 2" xfId="1518" xr:uid="{00000000-0005-0000-0000-0000FE070000}"/>
    <cellStyle name="Обычный 46 3" xfId="1519" xr:uid="{00000000-0005-0000-0000-0000FF070000}"/>
    <cellStyle name="Обычный 47" xfId="1520" xr:uid="{00000000-0005-0000-0000-000000080000}"/>
    <cellStyle name="Обычный 47 2" xfId="1521" xr:uid="{00000000-0005-0000-0000-000001080000}"/>
    <cellStyle name="Обычный 47 3" xfId="1522" xr:uid="{00000000-0005-0000-0000-000002080000}"/>
    <cellStyle name="Обычный 48" xfId="1523" xr:uid="{00000000-0005-0000-0000-000003080000}"/>
    <cellStyle name="Обычный 48 2 2" xfId="92" xr:uid="{00000000-0005-0000-0000-000004080000}"/>
    <cellStyle name="Обычный 48 2 2 2" xfId="1524" xr:uid="{00000000-0005-0000-0000-000005080000}"/>
    <cellStyle name="Обычный 48 2 2 2 2" xfId="1525" xr:uid="{00000000-0005-0000-0000-000006080000}"/>
    <cellStyle name="Обычный 48 2 3" xfId="78" xr:uid="{00000000-0005-0000-0000-000007080000}"/>
    <cellStyle name="Обычный 48 2 3 2" xfId="1526" xr:uid="{00000000-0005-0000-0000-000008080000}"/>
    <cellStyle name="Обычный 48 2 3 2 2" xfId="1527" xr:uid="{00000000-0005-0000-0000-000009080000}"/>
    <cellStyle name="Обычный 48 2 3 3" xfId="1528" xr:uid="{00000000-0005-0000-0000-00000A080000}"/>
    <cellStyle name="Обычный 48 3" xfId="84" xr:uid="{00000000-0005-0000-0000-00000B080000}"/>
    <cellStyle name="Обычный 49" xfId="1529" xr:uid="{00000000-0005-0000-0000-00000C080000}"/>
    <cellStyle name="Обычный 5" xfId="45" xr:uid="{00000000-0005-0000-0000-00000D080000}"/>
    <cellStyle name="Обычный 5 2" xfId="1530" xr:uid="{00000000-0005-0000-0000-00000E080000}"/>
    <cellStyle name="Обычный 5 3" xfId="1531" xr:uid="{00000000-0005-0000-0000-00000F080000}"/>
    <cellStyle name="Обычный 5 3 2" xfId="1532" xr:uid="{00000000-0005-0000-0000-000010080000}"/>
    <cellStyle name="Обычный 5 3 3" xfId="1533" xr:uid="{00000000-0005-0000-0000-000011080000}"/>
    <cellStyle name="Обычный 5 4" xfId="85" xr:uid="{00000000-0005-0000-0000-000012080000}"/>
    <cellStyle name="Обычный 5 4 2" xfId="1534" xr:uid="{00000000-0005-0000-0000-000013080000}"/>
    <cellStyle name="Обычный 5 4 3" xfId="1535" xr:uid="{00000000-0005-0000-0000-000014080000}"/>
    <cellStyle name="Обычный 5 5" xfId="1536" xr:uid="{00000000-0005-0000-0000-000015080000}"/>
    <cellStyle name="Обычный 5 6" xfId="1537" xr:uid="{00000000-0005-0000-0000-000016080000}"/>
    <cellStyle name="Обычный 5 7" xfId="1538" xr:uid="{00000000-0005-0000-0000-000017080000}"/>
    <cellStyle name="Обычный 5 8" xfId="1539" xr:uid="{00000000-0005-0000-0000-000018080000}"/>
    <cellStyle name="Обычный 50" xfId="1540" xr:uid="{00000000-0005-0000-0000-000019080000}"/>
    <cellStyle name="Обычный 51" xfId="1541" xr:uid="{00000000-0005-0000-0000-00001A080000}"/>
    <cellStyle name="Обычный 52" xfId="1542" xr:uid="{00000000-0005-0000-0000-00001B080000}"/>
    <cellStyle name="Обычный 53" xfId="1543" xr:uid="{00000000-0005-0000-0000-00001C080000}"/>
    <cellStyle name="Обычный 54" xfId="1544" xr:uid="{00000000-0005-0000-0000-00001D080000}"/>
    <cellStyle name="Обычный 55" xfId="1545" xr:uid="{00000000-0005-0000-0000-00001E080000}"/>
    <cellStyle name="Обычный 56" xfId="1546" xr:uid="{00000000-0005-0000-0000-00001F080000}"/>
    <cellStyle name="Обычный 56 2" xfId="1547" xr:uid="{00000000-0005-0000-0000-000020080000}"/>
    <cellStyle name="Обычный 57" xfId="1548" xr:uid="{00000000-0005-0000-0000-000021080000}"/>
    <cellStyle name="Обычный 57 2" xfId="1549" xr:uid="{00000000-0005-0000-0000-000022080000}"/>
    <cellStyle name="Обычный 58" xfId="1550" xr:uid="{00000000-0005-0000-0000-000023080000}"/>
    <cellStyle name="Обычный 58 2" xfId="1551" xr:uid="{00000000-0005-0000-0000-000024080000}"/>
    <cellStyle name="Обычный 59" xfId="1552" xr:uid="{00000000-0005-0000-0000-000025080000}"/>
    <cellStyle name="Обычный 59 2" xfId="1553" xr:uid="{00000000-0005-0000-0000-000026080000}"/>
    <cellStyle name="Обычный 6" xfId="46" xr:uid="{00000000-0005-0000-0000-000027080000}"/>
    <cellStyle name="Обычный 6 10" xfId="1554" xr:uid="{00000000-0005-0000-0000-000028080000}"/>
    <cellStyle name="Обычный 6 2" xfId="47" xr:uid="{00000000-0005-0000-0000-000029080000}"/>
    <cellStyle name="Обычный 6 2 2" xfId="48" xr:uid="{00000000-0005-0000-0000-00002A080000}"/>
    <cellStyle name="Обычный 6 2 2 2" xfId="1906" xr:uid="{00000000-0005-0000-0000-00002B080000}"/>
    <cellStyle name="Обычный 6 2 2 3" xfId="1556" xr:uid="{00000000-0005-0000-0000-00002C080000}"/>
    <cellStyle name="Обычный 6 2 3" xfId="49" xr:uid="{00000000-0005-0000-0000-00002D080000}"/>
    <cellStyle name="Обычный 6 2 3 2" xfId="1907" xr:uid="{00000000-0005-0000-0000-00002E080000}"/>
    <cellStyle name="Обычный 6 2 3 3" xfId="1557" xr:uid="{00000000-0005-0000-0000-00002F080000}"/>
    <cellStyle name="Обычный 6 2 4" xfId="1905" xr:uid="{00000000-0005-0000-0000-000030080000}"/>
    <cellStyle name="Обычный 6 2 5" xfId="1555" xr:uid="{00000000-0005-0000-0000-000031080000}"/>
    <cellStyle name="Обычный 6 3" xfId="1558" xr:uid="{00000000-0005-0000-0000-000032080000}"/>
    <cellStyle name="Обычный 6 3 2" xfId="1559" xr:uid="{00000000-0005-0000-0000-000033080000}"/>
    <cellStyle name="Обычный 6 3 2 2" xfId="1560" xr:uid="{00000000-0005-0000-0000-000034080000}"/>
    <cellStyle name="Обычный 6 3 2 2 2" xfId="1561" xr:uid="{00000000-0005-0000-0000-000035080000}"/>
    <cellStyle name="Обычный 6 3 2 2 2 2" xfId="1562" xr:uid="{00000000-0005-0000-0000-000036080000}"/>
    <cellStyle name="Обычный 6 3 2 2 3" xfId="1563" xr:uid="{00000000-0005-0000-0000-000037080000}"/>
    <cellStyle name="Обычный 6 3 2 2 3 2" xfId="1564" xr:uid="{00000000-0005-0000-0000-000038080000}"/>
    <cellStyle name="Обычный 6 3 2 2 4" xfId="1565" xr:uid="{00000000-0005-0000-0000-000039080000}"/>
    <cellStyle name="Обычный 6 3 2 3" xfId="1566" xr:uid="{00000000-0005-0000-0000-00003A080000}"/>
    <cellStyle name="Обычный 6 3 2 3 2" xfId="1567" xr:uid="{00000000-0005-0000-0000-00003B080000}"/>
    <cellStyle name="Обычный 6 3 2 4" xfId="1568" xr:uid="{00000000-0005-0000-0000-00003C080000}"/>
    <cellStyle name="Обычный 6 3 2 4 2" xfId="1569" xr:uid="{00000000-0005-0000-0000-00003D080000}"/>
    <cellStyle name="Обычный 6 3 2 5" xfId="1570" xr:uid="{00000000-0005-0000-0000-00003E080000}"/>
    <cellStyle name="Обычный 6 3 3" xfId="1571" xr:uid="{00000000-0005-0000-0000-00003F080000}"/>
    <cellStyle name="Обычный 6 3 3 2" xfId="1572" xr:uid="{00000000-0005-0000-0000-000040080000}"/>
    <cellStyle name="Обычный 6 3 3 2 2" xfId="1573" xr:uid="{00000000-0005-0000-0000-000041080000}"/>
    <cellStyle name="Обычный 6 3 3 3" xfId="1574" xr:uid="{00000000-0005-0000-0000-000042080000}"/>
    <cellStyle name="Обычный 6 3 3 3 2" xfId="1575" xr:uid="{00000000-0005-0000-0000-000043080000}"/>
    <cellStyle name="Обычный 6 3 3 4" xfId="1576" xr:uid="{00000000-0005-0000-0000-000044080000}"/>
    <cellStyle name="Обычный 6 3 4" xfId="1577" xr:uid="{00000000-0005-0000-0000-000045080000}"/>
    <cellStyle name="Обычный 6 3 4 2" xfId="1578" xr:uid="{00000000-0005-0000-0000-000046080000}"/>
    <cellStyle name="Обычный 6 3 5" xfId="1579" xr:uid="{00000000-0005-0000-0000-000047080000}"/>
    <cellStyle name="Обычный 6 3 5 2" xfId="1580" xr:uid="{00000000-0005-0000-0000-000048080000}"/>
    <cellStyle name="Обычный 6 3 6" xfId="1581" xr:uid="{00000000-0005-0000-0000-000049080000}"/>
    <cellStyle name="Обычный 6 3 7" xfId="1582" xr:uid="{00000000-0005-0000-0000-00004A080000}"/>
    <cellStyle name="Обычный 6 4" xfId="1583" xr:uid="{00000000-0005-0000-0000-00004B080000}"/>
    <cellStyle name="Обычный 6 4 2" xfId="1584" xr:uid="{00000000-0005-0000-0000-00004C080000}"/>
    <cellStyle name="Обычный 6 4 2 2" xfId="1585" xr:uid="{00000000-0005-0000-0000-00004D080000}"/>
    <cellStyle name="Обычный 6 4 2 2 2" xfId="1586" xr:uid="{00000000-0005-0000-0000-00004E080000}"/>
    <cellStyle name="Обычный 6 4 2 3" xfId="1587" xr:uid="{00000000-0005-0000-0000-00004F080000}"/>
    <cellStyle name="Обычный 6 4 2 3 2" xfId="1588" xr:uid="{00000000-0005-0000-0000-000050080000}"/>
    <cellStyle name="Обычный 6 4 2 4" xfId="1589" xr:uid="{00000000-0005-0000-0000-000051080000}"/>
    <cellStyle name="Обычный 6 4 3" xfId="1590" xr:uid="{00000000-0005-0000-0000-000052080000}"/>
    <cellStyle name="Обычный 6 4 3 2" xfId="1591" xr:uid="{00000000-0005-0000-0000-000053080000}"/>
    <cellStyle name="Обычный 6 4 4" xfId="1592" xr:uid="{00000000-0005-0000-0000-000054080000}"/>
    <cellStyle name="Обычный 6 4 4 2" xfId="1593" xr:uid="{00000000-0005-0000-0000-000055080000}"/>
    <cellStyle name="Обычный 6 4 5" xfId="1594" xr:uid="{00000000-0005-0000-0000-000056080000}"/>
    <cellStyle name="Обычный 6 5" xfId="1595" xr:uid="{00000000-0005-0000-0000-000057080000}"/>
    <cellStyle name="Обычный 6 5 2" xfId="1596" xr:uid="{00000000-0005-0000-0000-000058080000}"/>
    <cellStyle name="Обычный 6 5 2 2" xfId="1597" xr:uid="{00000000-0005-0000-0000-000059080000}"/>
    <cellStyle name="Обычный 6 5 2 2 2" xfId="1598" xr:uid="{00000000-0005-0000-0000-00005A080000}"/>
    <cellStyle name="Обычный 6 5 2 3" xfId="1599" xr:uid="{00000000-0005-0000-0000-00005B080000}"/>
    <cellStyle name="Обычный 6 5 2 3 2" xfId="1600" xr:uid="{00000000-0005-0000-0000-00005C080000}"/>
    <cellStyle name="Обычный 6 5 2 4" xfId="1601" xr:uid="{00000000-0005-0000-0000-00005D080000}"/>
    <cellStyle name="Обычный 6 5 3" xfId="1602" xr:uid="{00000000-0005-0000-0000-00005E080000}"/>
    <cellStyle name="Обычный 6 5 3 2" xfId="1603" xr:uid="{00000000-0005-0000-0000-00005F080000}"/>
    <cellStyle name="Обычный 6 5 4" xfId="1604" xr:uid="{00000000-0005-0000-0000-000060080000}"/>
    <cellStyle name="Обычный 6 5 4 2" xfId="1605" xr:uid="{00000000-0005-0000-0000-000061080000}"/>
    <cellStyle name="Обычный 6 5 5" xfId="1606" xr:uid="{00000000-0005-0000-0000-000062080000}"/>
    <cellStyle name="Обычный 6 6" xfId="1607" xr:uid="{00000000-0005-0000-0000-000063080000}"/>
    <cellStyle name="Обычный 6 6 2" xfId="1608" xr:uid="{00000000-0005-0000-0000-000064080000}"/>
    <cellStyle name="Обычный 6 6 2 2" xfId="1609" xr:uid="{00000000-0005-0000-0000-000065080000}"/>
    <cellStyle name="Обычный 6 6 3" xfId="1610" xr:uid="{00000000-0005-0000-0000-000066080000}"/>
    <cellStyle name="Обычный 6 6 3 2" xfId="1611" xr:uid="{00000000-0005-0000-0000-000067080000}"/>
    <cellStyle name="Обычный 6 6 4" xfId="1612" xr:uid="{00000000-0005-0000-0000-000068080000}"/>
    <cellStyle name="Обычный 6 7" xfId="1613" xr:uid="{00000000-0005-0000-0000-000069080000}"/>
    <cellStyle name="Обычный 6 7 2" xfId="1614" xr:uid="{00000000-0005-0000-0000-00006A080000}"/>
    <cellStyle name="Обычный 6 7 2 2" xfId="1615" xr:uid="{00000000-0005-0000-0000-00006B080000}"/>
    <cellStyle name="Обычный 6 8" xfId="1616" xr:uid="{00000000-0005-0000-0000-00006C080000}"/>
    <cellStyle name="Обычный 6 8 2" xfId="1617" xr:uid="{00000000-0005-0000-0000-00006D080000}"/>
    <cellStyle name="Обычный 6 9" xfId="1618" xr:uid="{00000000-0005-0000-0000-00006E080000}"/>
    <cellStyle name="Обычный 6 9 2" xfId="1619" xr:uid="{00000000-0005-0000-0000-00006F080000}"/>
    <cellStyle name="Обычный 60" xfId="1620" xr:uid="{00000000-0005-0000-0000-000070080000}"/>
    <cellStyle name="Обычный 60 2" xfId="1621" xr:uid="{00000000-0005-0000-0000-000071080000}"/>
    <cellStyle name="Обычный 61" xfId="1622" xr:uid="{00000000-0005-0000-0000-000072080000}"/>
    <cellStyle name="Обычный 61 2" xfId="1623" xr:uid="{00000000-0005-0000-0000-000073080000}"/>
    <cellStyle name="Обычный 62" xfId="1624" xr:uid="{00000000-0005-0000-0000-000074080000}"/>
    <cellStyle name="Обычный 63" xfId="1625" xr:uid="{00000000-0005-0000-0000-000075080000}"/>
    <cellStyle name="Обычный 64" xfId="1626" xr:uid="{00000000-0005-0000-0000-000076080000}"/>
    <cellStyle name="Обычный 65" xfId="1627" xr:uid="{00000000-0005-0000-0000-000077080000}"/>
    <cellStyle name="Обычный 66" xfId="1628" xr:uid="{00000000-0005-0000-0000-000078080000}"/>
    <cellStyle name="Обычный 67" xfId="1629" xr:uid="{00000000-0005-0000-0000-000079080000}"/>
    <cellStyle name="Обычный 68" xfId="1630" xr:uid="{00000000-0005-0000-0000-00007A080000}"/>
    <cellStyle name="Обычный 69" xfId="1631" xr:uid="{00000000-0005-0000-0000-00007B080000}"/>
    <cellStyle name="Обычный 7" xfId="1" xr:uid="{00000000-0005-0000-0000-00007C080000}"/>
    <cellStyle name="Обычный 7 10" xfId="1632" xr:uid="{00000000-0005-0000-0000-00007D080000}"/>
    <cellStyle name="Обычный 7 10 2" xfId="1633" xr:uid="{00000000-0005-0000-0000-00007E080000}"/>
    <cellStyle name="Обычный 7 10 2 2" xfId="1634" xr:uid="{00000000-0005-0000-0000-00007F080000}"/>
    <cellStyle name="Обычный 7 10 3" xfId="1635" xr:uid="{00000000-0005-0000-0000-000080080000}"/>
    <cellStyle name="Обычный 7 2" xfId="50" xr:uid="{00000000-0005-0000-0000-000081080000}"/>
    <cellStyle name="Обычный 7 2 2" xfId="1637" xr:uid="{00000000-0005-0000-0000-000082080000}"/>
    <cellStyle name="Обычный 7 2 2 2" xfId="1638" xr:uid="{00000000-0005-0000-0000-000083080000}"/>
    <cellStyle name="Обычный 7 2 3" xfId="1639" xr:uid="{00000000-0005-0000-0000-000084080000}"/>
    <cellStyle name="Обычный 7 2 4" xfId="1640" xr:uid="{00000000-0005-0000-0000-000085080000}"/>
    <cellStyle name="Обычный 7 2 5" xfId="1641" xr:uid="{00000000-0005-0000-0000-000086080000}"/>
    <cellStyle name="Обычный 7 2 6" xfId="1636" xr:uid="{00000000-0005-0000-0000-000087080000}"/>
    <cellStyle name="Обычный 7 3" xfId="75" xr:uid="{00000000-0005-0000-0000-000088080000}"/>
    <cellStyle name="Обычный 7 3 2" xfId="1642" xr:uid="{00000000-0005-0000-0000-000089080000}"/>
    <cellStyle name="Обычный 7 3 3" xfId="1643" xr:uid="{00000000-0005-0000-0000-00008A080000}"/>
    <cellStyle name="Обычный 7 3 4" xfId="1644" xr:uid="{00000000-0005-0000-0000-00008B080000}"/>
    <cellStyle name="Обычный 7 3 5" xfId="1645" xr:uid="{00000000-0005-0000-0000-00008C080000}"/>
    <cellStyle name="Обычный 7 4" xfId="1646" xr:uid="{00000000-0005-0000-0000-00008D080000}"/>
    <cellStyle name="Обычный 7 4 2" xfId="1647" xr:uid="{00000000-0005-0000-0000-00008E080000}"/>
    <cellStyle name="Обычный 7 5" xfId="1648" xr:uid="{00000000-0005-0000-0000-00008F080000}"/>
    <cellStyle name="Обычный 7 53" xfId="1649" xr:uid="{00000000-0005-0000-0000-000090080000}"/>
    <cellStyle name="Обычный 7 6" xfId="88" xr:uid="{00000000-0005-0000-0000-000091080000}"/>
    <cellStyle name="Обычный 70" xfId="1650" xr:uid="{00000000-0005-0000-0000-000092080000}"/>
    <cellStyle name="Обычный 71" xfId="1651" xr:uid="{00000000-0005-0000-0000-000093080000}"/>
    <cellStyle name="Обычный 72" xfId="1652" xr:uid="{00000000-0005-0000-0000-000094080000}"/>
    <cellStyle name="Обычный 73" xfId="1653" xr:uid="{00000000-0005-0000-0000-000095080000}"/>
    <cellStyle name="Обычный 74" xfId="1654" xr:uid="{00000000-0005-0000-0000-000096080000}"/>
    <cellStyle name="Обычный 75" xfId="1655" xr:uid="{00000000-0005-0000-0000-000097080000}"/>
    <cellStyle name="Обычный 76" xfId="1656" xr:uid="{00000000-0005-0000-0000-000098080000}"/>
    <cellStyle name="Обычный 77" xfId="1657" xr:uid="{00000000-0005-0000-0000-000099080000}"/>
    <cellStyle name="Обычный 78" xfId="1658" xr:uid="{00000000-0005-0000-0000-00009A080000}"/>
    <cellStyle name="Обычный 79" xfId="1659" xr:uid="{00000000-0005-0000-0000-00009B080000}"/>
    <cellStyle name="Обычный 8" xfId="51" xr:uid="{00000000-0005-0000-0000-00009C080000}"/>
    <cellStyle name="Обычный 8 2" xfId="1660" xr:uid="{00000000-0005-0000-0000-00009D080000}"/>
    <cellStyle name="Обычный 8 2 2" xfId="1661" xr:uid="{00000000-0005-0000-0000-00009E080000}"/>
    <cellStyle name="Обычный 8 2 3" xfId="1662" xr:uid="{00000000-0005-0000-0000-00009F080000}"/>
    <cellStyle name="Обычный 8 3" xfId="1663" xr:uid="{00000000-0005-0000-0000-0000A0080000}"/>
    <cellStyle name="Обычный 8 3 2" xfId="1664" xr:uid="{00000000-0005-0000-0000-0000A1080000}"/>
    <cellStyle name="Обычный 8 3 3" xfId="1665" xr:uid="{00000000-0005-0000-0000-0000A2080000}"/>
    <cellStyle name="Обычный 80" xfId="1666" xr:uid="{00000000-0005-0000-0000-0000A3080000}"/>
    <cellStyle name="Обычный 81" xfId="1667" xr:uid="{00000000-0005-0000-0000-0000A4080000}"/>
    <cellStyle name="Обычный 82" xfId="1668" xr:uid="{00000000-0005-0000-0000-0000A5080000}"/>
    <cellStyle name="Обычный 83" xfId="1669" xr:uid="{00000000-0005-0000-0000-0000A6080000}"/>
    <cellStyle name="Обычный 84" xfId="1670" xr:uid="{00000000-0005-0000-0000-0000A7080000}"/>
    <cellStyle name="Обычный 85" xfId="1671" xr:uid="{00000000-0005-0000-0000-0000A8080000}"/>
    <cellStyle name="Обычный 86" xfId="1672" xr:uid="{00000000-0005-0000-0000-0000A9080000}"/>
    <cellStyle name="Обычный 87" xfId="1673" xr:uid="{00000000-0005-0000-0000-0000AA080000}"/>
    <cellStyle name="Обычный 88" xfId="1674" xr:uid="{00000000-0005-0000-0000-0000AB080000}"/>
    <cellStyle name="Обычный 89" xfId="1675" xr:uid="{00000000-0005-0000-0000-0000AC080000}"/>
    <cellStyle name="Обычный 9" xfId="1676" xr:uid="{00000000-0005-0000-0000-0000AD080000}"/>
    <cellStyle name="Обычный 9 2" xfId="1677" xr:uid="{00000000-0005-0000-0000-0000AE080000}"/>
    <cellStyle name="Обычный 9 2 2" xfId="1678" xr:uid="{00000000-0005-0000-0000-0000AF080000}"/>
    <cellStyle name="Обычный 9 2 2 2 2 2" xfId="1679" xr:uid="{00000000-0005-0000-0000-0000B0080000}"/>
    <cellStyle name="Обычный 9 2 2 2 2 2 2" xfId="1680" xr:uid="{00000000-0005-0000-0000-0000B1080000}"/>
    <cellStyle name="Обычный 9 2 2 2 2 2 2 2" xfId="1681" xr:uid="{00000000-0005-0000-0000-0000B2080000}"/>
    <cellStyle name="Обычный 9 2 2 2 2 2 3" xfId="1682" xr:uid="{00000000-0005-0000-0000-0000B3080000}"/>
    <cellStyle name="Обычный 9 3" xfId="1683" xr:uid="{00000000-0005-0000-0000-0000B4080000}"/>
    <cellStyle name="Обычный 9 4" xfId="1684" xr:uid="{00000000-0005-0000-0000-0000B5080000}"/>
    <cellStyle name="Обычный 9 5" xfId="1685" xr:uid="{00000000-0005-0000-0000-0000B6080000}"/>
    <cellStyle name="Обычный 90" xfId="1686" xr:uid="{00000000-0005-0000-0000-0000B7080000}"/>
    <cellStyle name="Обычный 91" xfId="1687" xr:uid="{00000000-0005-0000-0000-0000B8080000}"/>
    <cellStyle name="Обычный 92" xfId="1688" xr:uid="{00000000-0005-0000-0000-0000B9080000}"/>
    <cellStyle name="Обычный 93" xfId="1689" xr:uid="{00000000-0005-0000-0000-0000BA080000}"/>
    <cellStyle name="Обычный 94" xfId="1690" xr:uid="{00000000-0005-0000-0000-0000BB080000}"/>
    <cellStyle name="Обычный 95" xfId="1691" xr:uid="{00000000-0005-0000-0000-0000BC080000}"/>
    <cellStyle name="Обычный 96" xfId="1692" xr:uid="{00000000-0005-0000-0000-0000BD080000}"/>
    <cellStyle name="Обычный 97" xfId="1693" xr:uid="{00000000-0005-0000-0000-0000BE080000}"/>
    <cellStyle name="Обычный 98" xfId="1694" xr:uid="{00000000-0005-0000-0000-0000BF080000}"/>
    <cellStyle name="Обычный 99" xfId="1695" xr:uid="{00000000-0005-0000-0000-0000C0080000}"/>
    <cellStyle name="Плохой 2" xfId="52" xr:uid="{00000000-0005-0000-0000-0000C2080000}"/>
    <cellStyle name="Плохой 2 2" xfId="1696" xr:uid="{00000000-0005-0000-0000-0000C3080000}"/>
    <cellStyle name="Плохой 3" xfId="1697" xr:uid="{00000000-0005-0000-0000-0000C4080000}"/>
    <cellStyle name="Плохой 3 2" xfId="1698" xr:uid="{00000000-0005-0000-0000-0000C5080000}"/>
    <cellStyle name="Плохой 4" xfId="1699" xr:uid="{00000000-0005-0000-0000-0000C6080000}"/>
    <cellStyle name="Пояснение 2" xfId="53" xr:uid="{00000000-0005-0000-0000-0000C7080000}"/>
    <cellStyle name="Пояснение 2 2" xfId="1700" xr:uid="{00000000-0005-0000-0000-0000C8080000}"/>
    <cellStyle name="Пояснение 3" xfId="1701" xr:uid="{00000000-0005-0000-0000-0000C9080000}"/>
    <cellStyle name="Пояснение 4" xfId="1702" xr:uid="{00000000-0005-0000-0000-0000CA080000}"/>
    <cellStyle name="Примечание 2" xfId="54" xr:uid="{00000000-0005-0000-0000-0000CB080000}"/>
    <cellStyle name="Примечание 2 10" xfId="3418" xr:uid="{17D15FB6-94B6-46E4-8547-EE389DEFAA15}"/>
    <cellStyle name="Примечание 2 11" xfId="2506" xr:uid="{93468EEC-DFC7-44F2-ADE5-949CB5B67A28}"/>
    <cellStyle name="Примечание 2 2" xfId="1704" xr:uid="{00000000-0005-0000-0000-0000CC080000}"/>
    <cellStyle name="Примечание 2 2 2" xfId="1705" xr:uid="{00000000-0005-0000-0000-0000CD080000}"/>
    <cellStyle name="Примечание 2 3" xfId="1706" xr:uid="{00000000-0005-0000-0000-0000CE080000}"/>
    <cellStyle name="Примечание 2 4" xfId="1707" xr:uid="{00000000-0005-0000-0000-0000CF080000}"/>
    <cellStyle name="Примечание 2 5" xfId="1708" xr:uid="{00000000-0005-0000-0000-0000D0080000}"/>
    <cellStyle name="Примечание 2 5 2" xfId="2177" xr:uid="{00000000-0005-0000-0000-0000D1080000}"/>
    <cellStyle name="Примечание 2 5 2 2" xfId="2490" xr:uid="{00000000-0005-0000-0000-0000D2080000}"/>
    <cellStyle name="Примечание 2 5 2 2 2" xfId="3399" xr:uid="{58CBA929-FA7F-4A04-910E-3BDDCEF6C15A}"/>
    <cellStyle name="Примечание 2 5 2 3" xfId="4026" xr:uid="{91C7794C-6593-49D9-827E-9CD68727F8EC}"/>
    <cellStyle name="Примечание 2 5 2 4" xfId="4301" xr:uid="{F62DA610-BB28-4CD8-B5A6-AD1DFEA74D0B}"/>
    <cellStyle name="Примечание 2 5 2 5" xfId="3086" xr:uid="{6A3DF4F8-64FC-4FB6-9835-F2EB167A19C7}"/>
    <cellStyle name="Примечание 2 5 3" xfId="3750" xr:uid="{F4FCF7E9-BEC5-41BB-8211-48659805EE86}"/>
    <cellStyle name="Примечание 2 5 4" xfId="2810" xr:uid="{A997C28C-58F8-4934-BD35-49B489D40B0F}"/>
    <cellStyle name="Примечание 2 6" xfId="1908" xr:uid="{00000000-0005-0000-0000-0000D3080000}"/>
    <cellStyle name="Примечание 2 6 2" xfId="2187" xr:uid="{00000000-0005-0000-0000-0000D4080000}"/>
    <cellStyle name="Примечание 2 6 2 2" xfId="2500" xr:uid="{00000000-0005-0000-0000-0000D5080000}"/>
    <cellStyle name="Примечание 2 6 2 2 2" xfId="3409" xr:uid="{CF29FFBA-8E64-4800-B27C-4AACD8FA5BBF}"/>
    <cellStyle name="Примечание 2 6 2 3" xfId="4036" xr:uid="{AAFB359B-39A3-40E1-956D-D607439F538F}"/>
    <cellStyle name="Примечание 2 6 2 4" xfId="4311" xr:uid="{2C031597-3164-4F45-B215-C72A8267E722}"/>
    <cellStyle name="Примечание 2 6 2 5" xfId="3096" xr:uid="{5B5F7BA5-360A-48F7-A949-B1B66CA2C972}"/>
    <cellStyle name="Примечание 2 6 3" xfId="3761" xr:uid="{35502288-E72B-4569-8F5A-0D6BEF748F6F}"/>
    <cellStyle name="Примечание 2 6 4" xfId="2821" xr:uid="{5A8C8A89-61F9-40ED-8350-0BC8CEDDB375}"/>
    <cellStyle name="Примечание 2 7" xfId="1703" xr:uid="{00000000-0005-0000-0000-0000D6080000}"/>
    <cellStyle name="Примечание 2 7 2" xfId="2176" xr:uid="{00000000-0005-0000-0000-0000D7080000}"/>
    <cellStyle name="Примечание 2 7 2 2" xfId="2489" xr:uid="{00000000-0005-0000-0000-0000D8080000}"/>
    <cellStyle name="Примечание 2 7 2 2 2" xfId="3398" xr:uid="{E1CC1C79-29F6-493E-815A-A9A50ADFB45C}"/>
    <cellStyle name="Примечание 2 7 2 3" xfId="4025" xr:uid="{0072F60B-1AE5-4275-9FBA-193B9A63A6CF}"/>
    <cellStyle name="Примечание 2 7 2 4" xfId="4300" xr:uid="{12B720C0-78AA-4CF6-8F63-FB37ACE9A83F}"/>
    <cellStyle name="Примечание 2 7 2 5" xfId="3085" xr:uid="{2566D34A-1BDA-41D3-8FE1-390AB1481FD9}"/>
    <cellStyle name="Примечание 2 7 3" xfId="3749" xr:uid="{341F086D-91EE-42A6-96AE-AD5BFA5871E7}"/>
    <cellStyle name="Примечание 2 7 4" xfId="2809" xr:uid="{D1E6CDA1-5BC9-44E5-B925-2698CEE4EDDA}"/>
    <cellStyle name="Примечание 2 8" xfId="1917" xr:uid="{00000000-0005-0000-0000-0000D9080000}"/>
    <cellStyle name="Примечание 2 8 2" xfId="2230" xr:uid="{00000000-0005-0000-0000-0000DA080000}"/>
    <cellStyle name="Примечание 2 8 2 2" xfId="3139" xr:uid="{59631C66-F6F7-4F77-A230-2C9AAA7B6FF6}"/>
    <cellStyle name="Примечание 2 8 3" xfId="3766" xr:uid="{060774D8-45AF-433D-AA5C-0F9DA94E21B2}"/>
    <cellStyle name="Примечание 2 8 4" xfId="4041" xr:uid="{5E8FEC31-A0D7-47A7-A9F1-9757924C9B2E}"/>
    <cellStyle name="Примечание 2 8 5" xfId="2826" xr:uid="{5828416D-353F-483A-871D-5B3F31E8924E}"/>
    <cellStyle name="Примечание 2 9" xfId="72" xr:uid="{00000000-0005-0000-0000-0000DB080000}"/>
    <cellStyle name="Примечание 2 9 2" xfId="2511" xr:uid="{083180B8-A7E6-48A4-9F9B-B3FD55A3A798}"/>
    <cellStyle name="Примечание 3" xfId="1709" xr:uid="{00000000-0005-0000-0000-0000DC080000}"/>
    <cellStyle name="Примечание 3 2" xfId="1710" xr:uid="{00000000-0005-0000-0000-0000DD080000}"/>
    <cellStyle name="Примечание 3 2 2" xfId="2179" xr:uid="{00000000-0005-0000-0000-0000DE080000}"/>
    <cellStyle name="Примечание 3 2 2 2" xfId="2492" xr:uid="{00000000-0005-0000-0000-0000DF080000}"/>
    <cellStyle name="Примечание 3 2 2 2 2" xfId="1711" xr:uid="{00000000-0005-0000-0000-0000E0080000}"/>
    <cellStyle name="Примечание 3 2 2 2 2 2" xfId="2180" xr:uid="{00000000-0005-0000-0000-0000E1080000}"/>
    <cellStyle name="Примечание 3 2 2 2 2 2 2" xfId="2493" xr:uid="{00000000-0005-0000-0000-0000E2080000}"/>
    <cellStyle name="Примечание 3 2 2 2 2 2 2 2" xfId="3402" xr:uid="{191B42CF-9CAC-4169-A0C2-D07B01099814}"/>
    <cellStyle name="Примечание 3 2 2 2 2 2 3" xfId="4029" xr:uid="{D0BCED5B-5586-432F-AD30-A6CFE598C99B}"/>
    <cellStyle name="Примечание 3 2 2 2 2 2 4" xfId="4304" xr:uid="{2157795B-8B4C-4D8D-BD16-0E7C967671DB}"/>
    <cellStyle name="Примечание 3 2 2 2 2 2 5" xfId="3089" xr:uid="{76B30253-F70B-459B-8D56-0D9E9E38E6AF}"/>
    <cellStyle name="Примечание 3 2 2 2 2 3" xfId="3753" xr:uid="{D08E98F5-B47A-4B9F-9761-C472B88CC75D}"/>
    <cellStyle name="Примечание 3 2 2 2 2 4" xfId="2813" xr:uid="{35D6C724-F346-4859-9C8B-D986B0D58213}"/>
    <cellStyle name="Примечание 3 2 2 2 3" xfId="3401" xr:uid="{7D18AA66-D3F7-4745-91F4-BCE6D59CEDD4}"/>
    <cellStyle name="Примечание 3 2 2 3" xfId="4028" xr:uid="{777F3BBA-21BD-4B8E-80B9-DF0AA495F1B4}"/>
    <cellStyle name="Примечание 3 2 2 4" xfId="4303" xr:uid="{6AA1F6AE-B97E-4E09-92D8-1278A2453A13}"/>
    <cellStyle name="Примечание 3 2 2 5" xfId="3088" xr:uid="{D5B96105-138C-4523-B6E6-4F699AF784B4}"/>
    <cellStyle name="Примечание 3 2 3" xfId="3752" xr:uid="{A227C0BD-46FE-4B8C-BCE4-6F0A19DA8CDB}"/>
    <cellStyle name="Примечание 3 2 4" xfId="2812" xr:uid="{94957E8F-74D0-4539-923F-9A6B5CA10536}"/>
    <cellStyle name="Примечание 3 3" xfId="2178" xr:uid="{00000000-0005-0000-0000-0000E3080000}"/>
    <cellStyle name="Примечание 3 3 2" xfId="2491" xr:uid="{00000000-0005-0000-0000-0000E4080000}"/>
    <cellStyle name="Примечание 3 3 2 2" xfId="3400" xr:uid="{F8041029-2A0C-461C-B65A-FE644F6169D6}"/>
    <cellStyle name="Примечание 3 3 3" xfId="4027" xr:uid="{04012BC5-103A-4DD5-BD98-28A777AFE8FF}"/>
    <cellStyle name="Примечание 3 3 4" xfId="4302" xr:uid="{A098E581-4884-459F-AF26-F3280FC26AD9}"/>
    <cellStyle name="Примечание 3 3 5" xfId="3087" xr:uid="{1D8DD97E-8935-4322-9002-772A4BEB71EF}"/>
    <cellStyle name="Примечание 3 4" xfId="3751" xr:uid="{DD1C2F75-C0A0-44CE-8A35-CF13BE7AE94B}"/>
    <cellStyle name="Примечание 3 5" xfId="2811" xr:uid="{85B295F9-9BDA-436E-8E31-31FB2A82928A}"/>
    <cellStyle name="Примечание 4" xfId="1712" xr:uid="{00000000-0005-0000-0000-0000E5080000}"/>
    <cellStyle name="Примечание 4 2" xfId="1713" xr:uid="{00000000-0005-0000-0000-0000E6080000}"/>
    <cellStyle name="Примечание 4 2 2" xfId="2182" xr:uid="{00000000-0005-0000-0000-0000E7080000}"/>
    <cellStyle name="Примечание 4 2 2 2" xfId="2495" xr:uid="{00000000-0005-0000-0000-0000E8080000}"/>
    <cellStyle name="Примечание 4 2 2 2 2" xfId="3404" xr:uid="{9CC07A95-6225-477A-A148-0CE3451362FB}"/>
    <cellStyle name="Примечание 4 2 2 3" xfId="4031" xr:uid="{B1C2826A-FC7C-4FDB-B2ED-B56B8F8D5BE3}"/>
    <cellStyle name="Примечание 4 2 2 4" xfId="4306" xr:uid="{3765FE09-1CF8-4CC4-8D97-23E8644E7260}"/>
    <cellStyle name="Примечание 4 2 2 5" xfId="3091" xr:uid="{AB282750-125A-4B15-9EC2-851D52A87400}"/>
    <cellStyle name="Примечание 4 2 3" xfId="3755" xr:uid="{BF0EF6ED-41E1-4A8A-9247-F5A553D2BBED}"/>
    <cellStyle name="Примечание 4 2 4" xfId="2815" xr:uid="{EF6BA885-A797-48E3-A93B-20DDBE432291}"/>
    <cellStyle name="Примечание 4 3" xfId="2181" xr:uid="{00000000-0005-0000-0000-0000E9080000}"/>
    <cellStyle name="Примечание 4 3 2" xfId="2494" xr:uid="{00000000-0005-0000-0000-0000EA080000}"/>
    <cellStyle name="Примечание 4 3 2 2" xfId="3403" xr:uid="{9875D7F0-3D3E-411E-AC8C-0917703C00C6}"/>
    <cellStyle name="Примечание 4 3 3" xfId="4030" xr:uid="{C351EB0D-235A-494D-B22F-A0FAE19C2DE7}"/>
    <cellStyle name="Примечание 4 3 4" xfId="4305" xr:uid="{6FFC8C7A-8FFD-4A72-868D-43BB725CF8D0}"/>
    <cellStyle name="Примечание 4 3 5" xfId="3090" xr:uid="{AA49EE67-6670-4A99-8253-1FBB1216096E}"/>
    <cellStyle name="Примечание 4 4" xfId="3754" xr:uid="{33989FED-8642-4660-8698-2EE649D17C83}"/>
    <cellStyle name="Примечание 4 5" xfId="2814" xr:uid="{0D572239-5DD7-45D6-BF18-E6D5CD2390DE}"/>
    <cellStyle name="Процентный" xfId="2501" builtinId="5"/>
    <cellStyle name="Процентный 10" xfId="1714" xr:uid="{00000000-0005-0000-0000-0000EB080000}"/>
    <cellStyle name="Процентный 11" xfId="1715" xr:uid="{00000000-0005-0000-0000-0000EC080000}"/>
    <cellStyle name="Процентный 12" xfId="1716" xr:uid="{00000000-0005-0000-0000-0000ED080000}"/>
    <cellStyle name="Процентный 13" xfId="1717" xr:uid="{00000000-0005-0000-0000-0000EE080000}"/>
    <cellStyle name="Процентный 14" xfId="1718" xr:uid="{00000000-0005-0000-0000-0000EF080000}"/>
    <cellStyle name="Процентный 2" xfId="63" xr:uid="{00000000-0005-0000-0000-0000F0080000}"/>
    <cellStyle name="Процентный 2 2" xfId="1719" xr:uid="{00000000-0005-0000-0000-0000F1080000}"/>
    <cellStyle name="Процентный 2 2 2" xfId="1720" xr:uid="{00000000-0005-0000-0000-0000F2080000}"/>
    <cellStyle name="Процентный 2 3" xfId="1910" xr:uid="{00000000-0005-0000-0000-0000F3080000}"/>
    <cellStyle name="Процентный 2 4" xfId="99" xr:uid="{00000000-0005-0000-0000-0000F4080000}"/>
    <cellStyle name="Процентный 3" xfId="64" xr:uid="{00000000-0005-0000-0000-0000F5080000}"/>
    <cellStyle name="Процентный 3 2" xfId="1722" xr:uid="{00000000-0005-0000-0000-0000F6080000}"/>
    <cellStyle name="Процентный 3 3" xfId="1723" xr:uid="{00000000-0005-0000-0000-0000F7080000}"/>
    <cellStyle name="Процентный 3 4" xfId="1911" xr:uid="{00000000-0005-0000-0000-0000F8080000}"/>
    <cellStyle name="Процентный 3 5" xfId="1721" xr:uid="{00000000-0005-0000-0000-0000F9080000}"/>
    <cellStyle name="Процентный 4" xfId="1724" xr:uid="{00000000-0005-0000-0000-0000FA080000}"/>
    <cellStyle name="Процентный 5" xfId="1725" xr:uid="{00000000-0005-0000-0000-0000FB080000}"/>
    <cellStyle name="Процентный 6" xfId="1726" xr:uid="{00000000-0005-0000-0000-0000FC080000}"/>
    <cellStyle name="Процентный 7" xfId="1727" xr:uid="{00000000-0005-0000-0000-0000FD080000}"/>
    <cellStyle name="Процентный 8" xfId="1728" xr:uid="{00000000-0005-0000-0000-0000FE080000}"/>
    <cellStyle name="Процентный 9" xfId="1729" xr:uid="{00000000-0005-0000-0000-0000FF080000}"/>
    <cellStyle name="Сверхулин" xfId="1730" xr:uid="{00000000-0005-0000-0000-000000090000}"/>
    <cellStyle name="Сверхулин 2" xfId="2183" xr:uid="{00000000-0005-0000-0000-000001090000}"/>
    <cellStyle name="Сверхулин 2 2" xfId="2496" xr:uid="{00000000-0005-0000-0000-000002090000}"/>
    <cellStyle name="Сверхулин 2 2 2" xfId="3405" xr:uid="{EF13C2CB-FF40-4A5A-969F-DF9EC2699963}"/>
    <cellStyle name="Сверхулин 2 3" xfId="4032" xr:uid="{C6D08AAE-0200-4D4A-B1D6-B1B4561234C6}"/>
    <cellStyle name="Сверхулин 2 4" xfId="4307" xr:uid="{AD124A95-3D6A-493C-8900-9149460BDC89}"/>
    <cellStyle name="Сверхулин 2 5" xfId="3092" xr:uid="{A77BB66C-6126-4BB7-997F-92032DC9A509}"/>
    <cellStyle name="Сверхулин 3" xfId="3756" xr:uid="{05E4473F-2EDE-42DD-B8B0-3CA1847CB6EA}"/>
    <cellStyle name="Сверхулин 4" xfId="2816" xr:uid="{84B67B6A-4CEF-40D6-87FF-696C42FA724A}"/>
    <cellStyle name="Связанная ячейка 2" xfId="55" xr:uid="{00000000-0005-0000-0000-000003090000}"/>
    <cellStyle name="Связанная ячейка 2 2" xfId="1731" xr:uid="{00000000-0005-0000-0000-000004090000}"/>
    <cellStyle name="Связанная ячейка 3" xfId="1732" xr:uid="{00000000-0005-0000-0000-000005090000}"/>
    <cellStyle name="Связанная ячейка 4" xfId="1733" xr:uid="{00000000-0005-0000-0000-000006090000}"/>
    <cellStyle name="Стиль 1" xfId="65" xr:uid="{00000000-0005-0000-0000-000007090000}"/>
    <cellStyle name="Стиль 1 10" xfId="1735" xr:uid="{00000000-0005-0000-0000-000008090000}"/>
    <cellStyle name="Стиль 1 11" xfId="1736" xr:uid="{00000000-0005-0000-0000-000009090000}"/>
    <cellStyle name="Стиль 1 12" xfId="1737" xr:uid="{00000000-0005-0000-0000-00000A090000}"/>
    <cellStyle name="Стиль 1 13" xfId="1738" xr:uid="{00000000-0005-0000-0000-00000B090000}"/>
    <cellStyle name="Стиль 1 14" xfId="1739" xr:uid="{00000000-0005-0000-0000-00000C090000}"/>
    <cellStyle name="Стиль 1 15" xfId="1740" xr:uid="{00000000-0005-0000-0000-00000D090000}"/>
    <cellStyle name="Стиль 1 16" xfId="1741" xr:uid="{00000000-0005-0000-0000-00000E090000}"/>
    <cellStyle name="Стиль 1 17" xfId="1742" xr:uid="{00000000-0005-0000-0000-00000F090000}"/>
    <cellStyle name="Стиль 1 18" xfId="1743" xr:uid="{00000000-0005-0000-0000-000010090000}"/>
    <cellStyle name="Стиль 1 19" xfId="1744" xr:uid="{00000000-0005-0000-0000-000011090000}"/>
    <cellStyle name="Стиль 1 2" xfId="1745" xr:uid="{00000000-0005-0000-0000-000012090000}"/>
    <cellStyle name="Стиль 1 2 2" xfId="1746" xr:uid="{00000000-0005-0000-0000-000013090000}"/>
    <cellStyle name="Стиль 1 20" xfId="1747" xr:uid="{00000000-0005-0000-0000-000014090000}"/>
    <cellStyle name="Стиль 1 21" xfId="1748" xr:uid="{00000000-0005-0000-0000-000015090000}"/>
    <cellStyle name="Стиль 1 22" xfId="1749" xr:uid="{00000000-0005-0000-0000-000016090000}"/>
    <cellStyle name="Стиль 1 23" xfId="1750" xr:uid="{00000000-0005-0000-0000-000017090000}"/>
    <cellStyle name="Стиль 1 24" xfId="1751" xr:uid="{00000000-0005-0000-0000-000018090000}"/>
    <cellStyle name="Стиль 1 25" xfId="1752" xr:uid="{00000000-0005-0000-0000-000019090000}"/>
    <cellStyle name="Стиль 1 26" xfId="1753" xr:uid="{00000000-0005-0000-0000-00001A090000}"/>
    <cellStyle name="Стиль 1 27" xfId="1754" xr:uid="{00000000-0005-0000-0000-00001B090000}"/>
    <cellStyle name="Стиль 1 28" xfId="1755" xr:uid="{00000000-0005-0000-0000-00001C090000}"/>
    <cellStyle name="Стиль 1 29" xfId="1756" xr:uid="{00000000-0005-0000-0000-00001D090000}"/>
    <cellStyle name="Стиль 1 3" xfId="1757" xr:uid="{00000000-0005-0000-0000-00001E090000}"/>
    <cellStyle name="Стиль 1 3 2" xfId="1758" xr:uid="{00000000-0005-0000-0000-00001F090000}"/>
    <cellStyle name="Стиль 1 3 3" xfId="1759" xr:uid="{00000000-0005-0000-0000-000020090000}"/>
    <cellStyle name="Стиль 1 30" xfId="1760" xr:uid="{00000000-0005-0000-0000-000021090000}"/>
    <cellStyle name="Стиль 1 31" xfId="1761" xr:uid="{00000000-0005-0000-0000-000022090000}"/>
    <cellStyle name="Стиль 1 32" xfId="1762" xr:uid="{00000000-0005-0000-0000-000023090000}"/>
    <cellStyle name="Стиль 1 33" xfId="1763" xr:uid="{00000000-0005-0000-0000-000024090000}"/>
    <cellStyle name="Стиль 1 34" xfId="1764" xr:uid="{00000000-0005-0000-0000-000025090000}"/>
    <cellStyle name="Стиль 1 35" xfId="1734" xr:uid="{00000000-0005-0000-0000-000026090000}"/>
    <cellStyle name="Стиль 1 4" xfId="81" xr:uid="{00000000-0005-0000-0000-000027090000}"/>
    <cellStyle name="Стиль 1 4 2" xfId="1765" xr:uid="{00000000-0005-0000-0000-000028090000}"/>
    <cellStyle name="Стиль 1 4 3" xfId="80" xr:uid="{00000000-0005-0000-0000-000029090000}"/>
    <cellStyle name="Стиль 1 4 4" xfId="1766" xr:uid="{00000000-0005-0000-0000-00002A090000}"/>
    <cellStyle name="Стиль 1 5" xfId="1767" xr:uid="{00000000-0005-0000-0000-00002B090000}"/>
    <cellStyle name="Стиль 1 5 2" xfId="1768" xr:uid="{00000000-0005-0000-0000-00002C090000}"/>
    <cellStyle name="Стиль 1 5 3" xfId="1769" xr:uid="{00000000-0005-0000-0000-00002D090000}"/>
    <cellStyle name="Стиль 1 5 4" xfId="1770" xr:uid="{00000000-0005-0000-0000-00002E090000}"/>
    <cellStyle name="Стиль 1 6" xfId="1771" xr:uid="{00000000-0005-0000-0000-00002F090000}"/>
    <cellStyle name="Стиль 1 6 2" xfId="1772" xr:uid="{00000000-0005-0000-0000-000030090000}"/>
    <cellStyle name="Стиль 1 6 3" xfId="1773" xr:uid="{00000000-0005-0000-0000-000031090000}"/>
    <cellStyle name="Стиль 1 7" xfId="1774" xr:uid="{00000000-0005-0000-0000-000032090000}"/>
    <cellStyle name="Стиль 1 7 2" xfId="1775" xr:uid="{00000000-0005-0000-0000-000033090000}"/>
    <cellStyle name="Стиль 1 8" xfId="1776" xr:uid="{00000000-0005-0000-0000-000034090000}"/>
    <cellStyle name="Стиль 1 8 2" xfId="1777" xr:uid="{00000000-0005-0000-0000-000035090000}"/>
    <cellStyle name="Стиль 1 9" xfId="1778" xr:uid="{00000000-0005-0000-0000-000036090000}"/>
    <cellStyle name="Стиль 1__отчёт" xfId="1779" xr:uid="{00000000-0005-0000-0000-000037090000}"/>
    <cellStyle name="ТаблицаТекст" xfId="1780" xr:uid="{00000000-0005-0000-0000-000038090000}"/>
    <cellStyle name="Текст предупреждения 2" xfId="56" xr:uid="{00000000-0005-0000-0000-000039090000}"/>
    <cellStyle name="Текст предупреждения 2 2" xfId="1781" xr:uid="{00000000-0005-0000-0000-00003A090000}"/>
    <cellStyle name="Текст предупреждения 3" xfId="1782" xr:uid="{00000000-0005-0000-0000-00003B090000}"/>
    <cellStyle name="Текст предупреждения 4" xfId="1783" xr:uid="{00000000-0005-0000-0000-00003C090000}"/>
    <cellStyle name="Тысячи [0]_Chart1 (Sales &amp; Costs)" xfId="1784" xr:uid="{00000000-0005-0000-0000-00003D090000}"/>
    <cellStyle name="Тысячи_Chart1 (Sales &amp; Costs)" xfId="1785" xr:uid="{00000000-0005-0000-0000-00003E090000}"/>
    <cellStyle name="Финансовый 10" xfId="1786" xr:uid="{00000000-0005-0000-0000-00003F090000}"/>
    <cellStyle name="Финансовый 10 2" xfId="1787" xr:uid="{00000000-0005-0000-0000-000040090000}"/>
    <cellStyle name="Финансовый 10 3" xfId="1788" xr:uid="{00000000-0005-0000-0000-000041090000}"/>
    <cellStyle name="Финансовый 10 4" xfId="1789" xr:uid="{00000000-0005-0000-0000-000042090000}"/>
    <cellStyle name="Финансовый 11" xfId="1790" xr:uid="{00000000-0005-0000-0000-000043090000}"/>
    <cellStyle name="Финансовый 11 2" xfId="1791" xr:uid="{00000000-0005-0000-0000-000044090000}"/>
    <cellStyle name="Финансовый 11 3" xfId="1792" xr:uid="{00000000-0005-0000-0000-000045090000}"/>
    <cellStyle name="Финансовый 11 4" xfId="1793" xr:uid="{00000000-0005-0000-0000-000046090000}"/>
    <cellStyle name="Финансовый 12" xfId="1794" xr:uid="{00000000-0005-0000-0000-000047090000}"/>
    <cellStyle name="Финансовый 12 2" xfId="1795" xr:uid="{00000000-0005-0000-0000-000048090000}"/>
    <cellStyle name="Финансовый 12 3" xfId="1796" xr:uid="{00000000-0005-0000-0000-000049090000}"/>
    <cellStyle name="Финансовый 12 4" xfId="1797" xr:uid="{00000000-0005-0000-0000-00004A090000}"/>
    <cellStyle name="Финансовый 13" xfId="1798" xr:uid="{00000000-0005-0000-0000-00004B090000}"/>
    <cellStyle name="Финансовый 13 2" xfId="1799" xr:uid="{00000000-0005-0000-0000-00004C090000}"/>
    <cellStyle name="Финансовый 13 3" xfId="1800" xr:uid="{00000000-0005-0000-0000-00004D090000}"/>
    <cellStyle name="Финансовый 13 4" xfId="1801" xr:uid="{00000000-0005-0000-0000-00004E090000}"/>
    <cellStyle name="Финансовый 14" xfId="1802" xr:uid="{00000000-0005-0000-0000-00004F090000}"/>
    <cellStyle name="Финансовый 14 2" xfId="1803" xr:uid="{00000000-0005-0000-0000-000050090000}"/>
    <cellStyle name="Финансовый 14 3" xfId="1804" xr:uid="{00000000-0005-0000-0000-000051090000}"/>
    <cellStyle name="Финансовый 14 4" xfId="1805" xr:uid="{00000000-0005-0000-0000-000052090000}"/>
    <cellStyle name="Финансовый 15" xfId="1806" xr:uid="{00000000-0005-0000-0000-000053090000}"/>
    <cellStyle name="Финансовый 15 2" xfId="1807" xr:uid="{00000000-0005-0000-0000-000054090000}"/>
    <cellStyle name="Финансовый 15 3" xfId="1808" xr:uid="{00000000-0005-0000-0000-000055090000}"/>
    <cellStyle name="Финансовый 15 4" xfId="1809" xr:uid="{00000000-0005-0000-0000-000056090000}"/>
    <cellStyle name="Финансовый 16" xfId="1810" xr:uid="{00000000-0005-0000-0000-000057090000}"/>
    <cellStyle name="Финансовый 16 2" xfId="1811" xr:uid="{00000000-0005-0000-0000-000058090000}"/>
    <cellStyle name="Финансовый 16 3" xfId="1812" xr:uid="{00000000-0005-0000-0000-000059090000}"/>
    <cellStyle name="Финансовый 16 4" xfId="1813" xr:uid="{00000000-0005-0000-0000-00005A090000}"/>
    <cellStyle name="Финансовый 17" xfId="1814" xr:uid="{00000000-0005-0000-0000-00005B090000}"/>
    <cellStyle name="Финансовый 17 2" xfId="1815" xr:uid="{00000000-0005-0000-0000-00005C090000}"/>
    <cellStyle name="Финансовый 17 3" xfId="1816" xr:uid="{00000000-0005-0000-0000-00005D090000}"/>
    <cellStyle name="Финансовый 17 4" xfId="1817" xr:uid="{00000000-0005-0000-0000-00005E090000}"/>
    <cellStyle name="Финансовый 18" xfId="1818" xr:uid="{00000000-0005-0000-0000-00005F090000}"/>
    <cellStyle name="Финансовый 18 2" xfId="1819" xr:uid="{00000000-0005-0000-0000-000060090000}"/>
    <cellStyle name="Финансовый 19" xfId="1820" xr:uid="{00000000-0005-0000-0000-000061090000}"/>
    <cellStyle name="Финансовый 19 2" xfId="1821" xr:uid="{00000000-0005-0000-0000-000062090000}"/>
    <cellStyle name="Финансовый 2" xfId="57" xr:uid="{00000000-0005-0000-0000-000063090000}"/>
    <cellStyle name="Финансовый 2 10" xfId="1822" xr:uid="{00000000-0005-0000-0000-000064090000}"/>
    <cellStyle name="Финансовый 2 11" xfId="83" xr:uid="{00000000-0005-0000-0000-000065090000}"/>
    <cellStyle name="Финансовый 2 14 2" xfId="1912" xr:uid="{00000000-0005-0000-0000-000066090000}"/>
    <cellStyle name="Финансовый 2 2" xfId="87" xr:uid="{00000000-0005-0000-0000-000067090000}"/>
    <cellStyle name="Финансовый 2 2 2" xfId="1823" xr:uid="{00000000-0005-0000-0000-000068090000}"/>
    <cellStyle name="Финансовый 2 2 2 2 2" xfId="58" xr:uid="{00000000-0005-0000-0000-000069090000}"/>
    <cellStyle name="Финансовый 2 3" xfId="1824" xr:uid="{00000000-0005-0000-0000-00006A090000}"/>
    <cellStyle name="Финансовый 2 3 2" xfId="1825" xr:uid="{00000000-0005-0000-0000-00006B090000}"/>
    <cellStyle name="Финансовый 2 3 3" xfId="1826" xr:uid="{00000000-0005-0000-0000-00006C090000}"/>
    <cellStyle name="Финансовый 2 4" xfId="1827" xr:uid="{00000000-0005-0000-0000-00006D090000}"/>
    <cellStyle name="Финансовый 2 4 2" xfId="1828" xr:uid="{00000000-0005-0000-0000-00006E090000}"/>
    <cellStyle name="Финансовый 2 4 5" xfId="1900" xr:uid="{00000000-0005-0000-0000-00006F090000}"/>
    <cellStyle name="Финансовый 2 5" xfId="1829" xr:uid="{00000000-0005-0000-0000-000070090000}"/>
    <cellStyle name="Финансовый 2 5 2" xfId="1830" xr:uid="{00000000-0005-0000-0000-000071090000}"/>
    <cellStyle name="Финансовый 2 6" xfId="1831" xr:uid="{00000000-0005-0000-0000-000072090000}"/>
    <cellStyle name="Финансовый 2 7" xfId="1832" xr:uid="{00000000-0005-0000-0000-000073090000}"/>
    <cellStyle name="Финансовый 2 7 2" xfId="1833" xr:uid="{00000000-0005-0000-0000-000074090000}"/>
    <cellStyle name="Финансовый 2 7 3" xfId="1834" xr:uid="{00000000-0005-0000-0000-000075090000}"/>
    <cellStyle name="Финансовый 2 8" xfId="1835" xr:uid="{00000000-0005-0000-0000-000076090000}"/>
    <cellStyle name="Финансовый 2 9" xfId="1836" xr:uid="{00000000-0005-0000-0000-000077090000}"/>
    <cellStyle name="Финансовый 20" xfId="1837" xr:uid="{00000000-0005-0000-0000-000078090000}"/>
    <cellStyle name="Финансовый 20 2" xfId="1838" xr:uid="{00000000-0005-0000-0000-000079090000}"/>
    <cellStyle name="Финансовый 21" xfId="1839" xr:uid="{00000000-0005-0000-0000-00007A090000}"/>
    <cellStyle name="Финансовый 21 2" xfId="1840" xr:uid="{00000000-0005-0000-0000-00007B090000}"/>
    <cellStyle name="Финансовый 22" xfId="1841" xr:uid="{00000000-0005-0000-0000-00007C090000}"/>
    <cellStyle name="Финансовый 23" xfId="1842" xr:uid="{00000000-0005-0000-0000-00007D090000}"/>
    <cellStyle name="Финансовый 24" xfId="74" xr:uid="{00000000-0005-0000-0000-00007E090000}"/>
    <cellStyle name="Финансовый 24 2 2" xfId="93" xr:uid="{00000000-0005-0000-0000-00007F090000}"/>
    <cellStyle name="Финансовый 24 3" xfId="79" xr:uid="{00000000-0005-0000-0000-000080090000}"/>
    <cellStyle name="Финансовый 24 4" xfId="86" xr:uid="{00000000-0005-0000-0000-000081090000}"/>
    <cellStyle name="Финансовый 24 4 2" xfId="1843" xr:uid="{00000000-0005-0000-0000-000082090000}"/>
    <cellStyle name="Финансовый 24 4 3" xfId="1844" xr:uid="{00000000-0005-0000-0000-000083090000}"/>
    <cellStyle name="Финансовый 24 5 2" xfId="77" xr:uid="{00000000-0005-0000-0000-000084090000}"/>
    <cellStyle name="Финансовый 24 5 2 2" xfId="1845" xr:uid="{00000000-0005-0000-0000-000085090000}"/>
    <cellStyle name="Финансовый 24 5 2 2 2" xfId="1846" xr:uid="{00000000-0005-0000-0000-000086090000}"/>
    <cellStyle name="Финансовый 24 5 2 3" xfId="1847" xr:uid="{00000000-0005-0000-0000-000087090000}"/>
    <cellStyle name="Финансовый 24 5 2 4" xfId="1848" xr:uid="{00000000-0005-0000-0000-000088090000}"/>
    <cellStyle name="Финансовый 3" xfId="59" xr:uid="{00000000-0005-0000-0000-000089090000}"/>
    <cellStyle name="Финансовый 3 2" xfId="1849" xr:uid="{00000000-0005-0000-0000-00008A090000}"/>
    <cellStyle name="Финансовый 3 3" xfId="1850" xr:uid="{00000000-0005-0000-0000-00008B090000}"/>
    <cellStyle name="Финансовый 3 4" xfId="1851" xr:uid="{00000000-0005-0000-0000-00008C090000}"/>
    <cellStyle name="Финансовый 3 5" xfId="1852" xr:uid="{00000000-0005-0000-0000-00008D090000}"/>
    <cellStyle name="Финансовый 3 6" xfId="1853" xr:uid="{00000000-0005-0000-0000-00008E090000}"/>
    <cellStyle name="Финансовый 3 7" xfId="1909" xr:uid="{00000000-0005-0000-0000-00008F090000}"/>
    <cellStyle name="Финансовый 3 8" xfId="89" xr:uid="{00000000-0005-0000-0000-000090090000}"/>
    <cellStyle name="Финансовый 4" xfId="1854" xr:uid="{00000000-0005-0000-0000-000091090000}"/>
    <cellStyle name="Финансовый 4 2" xfId="1855" xr:uid="{00000000-0005-0000-0000-000092090000}"/>
    <cellStyle name="Финансовый 4 3" xfId="1856" xr:uid="{00000000-0005-0000-0000-000093090000}"/>
    <cellStyle name="Финансовый 4 4" xfId="1857" xr:uid="{00000000-0005-0000-0000-000094090000}"/>
    <cellStyle name="Финансовый 5" xfId="1858" xr:uid="{00000000-0005-0000-0000-000095090000}"/>
    <cellStyle name="Финансовый 5 2" xfId="1859" xr:uid="{00000000-0005-0000-0000-000096090000}"/>
    <cellStyle name="Финансовый 5 2 2" xfId="1860" xr:uid="{00000000-0005-0000-0000-000097090000}"/>
    <cellStyle name="Финансовый 5 3" xfId="1861" xr:uid="{00000000-0005-0000-0000-000098090000}"/>
    <cellStyle name="Финансовый 5 4" xfId="1862" xr:uid="{00000000-0005-0000-0000-000099090000}"/>
    <cellStyle name="Финансовый 6" xfId="1863" xr:uid="{00000000-0005-0000-0000-00009A090000}"/>
    <cellStyle name="Финансовый 6 2" xfId="1864" xr:uid="{00000000-0005-0000-0000-00009B090000}"/>
    <cellStyle name="Финансовый 6 3" xfId="1865" xr:uid="{00000000-0005-0000-0000-00009C090000}"/>
    <cellStyle name="Финансовый 6 4" xfId="1866" xr:uid="{00000000-0005-0000-0000-00009D090000}"/>
    <cellStyle name="Финансовый 7" xfId="1867" xr:uid="{00000000-0005-0000-0000-00009E090000}"/>
    <cellStyle name="Финансовый 7 2" xfId="1868" xr:uid="{00000000-0005-0000-0000-00009F090000}"/>
    <cellStyle name="Финансовый 7 3" xfId="1869" xr:uid="{00000000-0005-0000-0000-0000A0090000}"/>
    <cellStyle name="Финансовый 7 4" xfId="1870" xr:uid="{00000000-0005-0000-0000-0000A1090000}"/>
    <cellStyle name="Финансовый 8" xfId="1871" xr:uid="{00000000-0005-0000-0000-0000A2090000}"/>
    <cellStyle name="Финансовый 8 2" xfId="1872" xr:uid="{00000000-0005-0000-0000-0000A3090000}"/>
    <cellStyle name="Финансовый 8 3" xfId="1873" xr:uid="{00000000-0005-0000-0000-0000A4090000}"/>
    <cellStyle name="Финансовый 8 4" xfId="1874" xr:uid="{00000000-0005-0000-0000-0000A5090000}"/>
    <cellStyle name="Финансовый 8 4 2" xfId="2817" xr:uid="{53F23D4B-3783-43FE-B121-D8A5DA8A4D70}"/>
    <cellStyle name="Финансовый 9" xfId="1875" xr:uid="{00000000-0005-0000-0000-0000A6090000}"/>
    <cellStyle name="Финансовый 9 2" xfId="1876" xr:uid="{00000000-0005-0000-0000-0000A7090000}"/>
    <cellStyle name="Финансовый 9 3" xfId="1877" xr:uid="{00000000-0005-0000-0000-0000A8090000}"/>
    <cellStyle name="Финансовый 9 4" xfId="1878" xr:uid="{00000000-0005-0000-0000-0000A9090000}"/>
    <cellStyle name="Хороший 2" xfId="60" xr:uid="{00000000-0005-0000-0000-0000AA090000}"/>
    <cellStyle name="Хороший 2 2" xfId="1879" xr:uid="{00000000-0005-0000-0000-0000AB090000}"/>
    <cellStyle name="Хороший 3" xfId="1880" xr:uid="{00000000-0005-0000-0000-0000AC090000}"/>
    <cellStyle name="Хороший 3 2" xfId="1881" xr:uid="{00000000-0005-0000-0000-0000AD090000}"/>
    <cellStyle name="Хороший 4" xfId="1882" xr:uid="{00000000-0005-0000-0000-0000AE090000}"/>
    <cellStyle name="Хороший 4 2" xfId="1883" xr:uid="{00000000-0005-0000-0000-0000AF090000}"/>
    <cellStyle name="㼿㼿" xfId="1884" xr:uid="{00000000-0005-0000-0000-0000B0090000}"/>
    <cellStyle name="㼿㼿 2" xfId="2184" xr:uid="{00000000-0005-0000-0000-0000B1090000}"/>
    <cellStyle name="㼿㼿 2 2" xfId="2497" xr:uid="{00000000-0005-0000-0000-0000B2090000}"/>
    <cellStyle name="㼿㼿 2 2 2" xfId="3406" xr:uid="{2A8B4A4F-90AD-4ED9-BC94-0EF4854E90DD}"/>
    <cellStyle name="㼿㼿 2 3" xfId="4033" xr:uid="{018377C3-C651-403C-A9AA-9671C711310A}"/>
    <cellStyle name="㼿㼿 2 4" xfId="4308" xr:uid="{1A03E43F-B560-473C-9ED1-9A0420B3AEA5}"/>
    <cellStyle name="㼿㼿 2 5" xfId="3093" xr:uid="{639205D3-CE66-4529-B133-DD8E362DF54A}"/>
    <cellStyle name="㼿㼿 3" xfId="3757" xr:uid="{BC1177E5-7880-45B1-9CA3-6535616B2BEE}"/>
    <cellStyle name="㼿㼿 4" xfId="2818" xr:uid="{94311B1B-18CB-480E-9F57-43FF91887D8D}"/>
    <cellStyle name="㼿㼿?" xfId="1885" xr:uid="{00000000-0005-0000-0000-0000B3090000}"/>
    <cellStyle name="㼿㼿? 2" xfId="2185" xr:uid="{00000000-0005-0000-0000-0000B4090000}"/>
    <cellStyle name="㼿㼿? 2 2" xfId="2498" xr:uid="{00000000-0005-0000-0000-0000B5090000}"/>
    <cellStyle name="㼿㼿? 2 2 2" xfId="3407" xr:uid="{9BC03597-D373-4308-AF5E-3081F75483CD}"/>
    <cellStyle name="㼿㼿? 2 3" xfId="4034" xr:uid="{F2FA1675-231B-4BE6-8029-8614FB50652F}"/>
    <cellStyle name="㼿㼿? 2 4" xfId="4309" xr:uid="{1A555D18-0CF7-4442-981B-F65A9E278A6E}"/>
    <cellStyle name="㼿㼿? 2 5" xfId="3094" xr:uid="{4916F006-6193-4DD7-A687-AFD692483C7F}"/>
    <cellStyle name="㼿㼿? 3" xfId="3758" xr:uid="{B053E82C-1509-4E58-8530-DE9A001F20AB}"/>
    <cellStyle name="㼿㼿? 4" xfId="2819" xr:uid="{1FEFB7DE-77CB-4555-BF6F-B45E49574E7E}"/>
    <cellStyle name="㼿㼿_Укрупненный р расчет _1" xfId="1886" xr:uid="{00000000-0005-0000-0000-0000B6090000}"/>
    <cellStyle name="㼿㼿㼿" xfId="1887" xr:uid="{00000000-0005-0000-0000-0000B7090000}"/>
    <cellStyle name="㼿㼿㼿?" xfId="1888" xr:uid="{00000000-0005-0000-0000-0000B8090000}"/>
    <cellStyle name="㼿㼿㼿_Укрупненный расчет  Волод._1" xfId="1889" xr:uid="{00000000-0005-0000-0000-0000B9090000}"/>
    <cellStyle name="㼿㼿㼿㼿" xfId="1890" xr:uid="{00000000-0005-0000-0000-0000BA090000}"/>
    <cellStyle name="㼿㼿㼿㼿?" xfId="1891" xr:uid="{00000000-0005-0000-0000-0000BB090000}"/>
    <cellStyle name="㼿㼿㼿㼿_Укрупненный р расчет _2" xfId="1892" xr:uid="{00000000-0005-0000-0000-0000BC090000}"/>
    <cellStyle name="㼿㼿㼿㼿㼿" xfId="1893" xr:uid="{00000000-0005-0000-0000-0000BD090000}"/>
    <cellStyle name="㼿㼿㼿㼿㼿 2" xfId="2186" xr:uid="{00000000-0005-0000-0000-0000BE090000}"/>
    <cellStyle name="㼿㼿㼿㼿㼿 2 2" xfId="2499" xr:uid="{00000000-0005-0000-0000-0000BF090000}"/>
    <cellStyle name="㼿㼿㼿㼿㼿 2 2 2" xfId="3408" xr:uid="{4996F04F-049D-4F4E-8098-0D7C4468AFFD}"/>
    <cellStyle name="㼿㼿㼿㼿㼿 2 3" xfId="4035" xr:uid="{E72B37E9-435B-43FA-A590-0B8FCA3BEF18}"/>
    <cellStyle name="㼿㼿㼿㼿㼿 2 4" xfId="4310" xr:uid="{C8746DDF-1E4F-4664-A467-103C7142350F}"/>
    <cellStyle name="㼿㼿㼿㼿㼿 2 5" xfId="3095" xr:uid="{65ADD5C8-F56B-4741-8D92-BA05992559B6}"/>
    <cellStyle name="㼿㼿㼿㼿㼿 3" xfId="3759" xr:uid="{30AEDF2A-83C5-463F-9E4A-8728AF8DF686}"/>
    <cellStyle name="㼿㼿㼿㼿㼿 4" xfId="2820" xr:uid="{0DADC838-2C14-4B5F-87F1-DB304CA30802}"/>
    <cellStyle name="㼿㼿㼿㼿㼿?" xfId="1894" xr:uid="{00000000-0005-0000-0000-0000C0090000}"/>
    <cellStyle name="㼿㼿㼿㼿㼿_Укрупненный р расчет _5" xfId="1895" xr:uid="{00000000-0005-0000-0000-0000C1090000}"/>
    <cellStyle name="㼿㼿㼿㼿㼿㼿?" xfId="1896" xr:uid="{00000000-0005-0000-0000-0000C2090000}"/>
    <cellStyle name="㼿㼿㼿㼿㼿㼿㼿㼿" xfId="1897" xr:uid="{00000000-0005-0000-0000-0000C3090000}"/>
    <cellStyle name="㼿㼿㼿㼿㼿㼿㼿㼿㼿" xfId="1898" xr:uid="{00000000-0005-0000-0000-0000C4090000}"/>
    <cellStyle name="㼿㼿㼿㼿㼿㼿㼿㼿㼿㼿" xfId="1899" xr:uid="{00000000-0005-0000-0000-0000C509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72B-4D9E-8468-C7AA00D3537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72B-4D9E-8468-C7AA00D3537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6" zoomScaleSheetLayoutView="100" workbookViewId="0">
      <selection activeCell="C11" sqref="C1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200" t="s">
        <v>536</v>
      </c>
      <c r="B5" s="200"/>
      <c r="C5" s="200"/>
      <c r="D5" s="113"/>
      <c r="E5" s="113"/>
      <c r="F5" s="113"/>
      <c r="G5" s="113"/>
      <c r="H5" s="113"/>
      <c r="I5" s="113"/>
      <c r="J5" s="113"/>
    </row>
    <row r="6" spans="1:22" s="9" customFormat="1" ht="18.75" x14ac:dyDescent="0.3">
      <c r="A6" s="14"/>
      <c r="H6" s="13"/>
    </row>
    <row r="7" spans="1:22" s="9" customFormat="1" ht="18.75" x14ac:dyDescent="0.2">
      <c r="A7" s="204" t="s">
        <v>9</v>
      </c>
      <c r="B7" s="204"/>
      <c r="C7" s="204"/>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5" t="s">
        <v>522</v>
      </c>
      <c r="B9" s="205"/>
      <c r="C9" s="205"/>
      <c r="D9" s="8"/>
      <c r="E9" s="8"/>
      <c r="F9" s="8"/>
      <c r="G9" s="8"/>
      <c r="H9" s="8"/>
      <c r="I9" s="11"/>
      <c r="J9" s="11"/>
      <c r="K9" s="11"/>
      <c r="L9" s="11"/>
      <c r="M9" s="11"/>
      <c r="N9" s="11"/>
      <c r="O9" s="11"/>
      <c r="P9" s="11"/>
      <c r="Q9" s="11"/>
      <c r="R9" s="11"/>
      <c r="S9" s="11"/>
      <c r="T9" s="11"/>
      <c r="U9" s="11"/>
      <c r="V9" s="11"/>
    </row>
    <row r="10" spans="1:22" s="9" customFormat="1" ht="18.75" x14ac:dyDescent="0.2">
      <c r="A10" s="201" t="s">
        <v>8</v>
      </c>
      <c r="B10" s="201"/>
      <c r="C10" s="201"/>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5" t="s">
        <v>532</v>
      </c>
      <c r="B12" s="205"/>
      <c r="C12" s="205"/>
      <c r="D12" s="8"/>
      <c r="E12" s="8"/>
      <c r="F12" s="8"/>
      <c r="G12" s="8"/>
      <c r="H12" s="8"/>
      <c r="I12" s="11"/>
      <c r="J12" s="11"/>
      <c r="K12" s="11"/>
      <c r="L12" s="11"/>
      <c r="M12" s="11"/>
      <c r="N12" s="11"/>
      <c r="O12" s="11"/>
      <c r="P12" s="11"/>
      <c r="Q12" s="11"/>
      <c r="R12" s="11"/>
      <c r="S12" s="11"/>
      <c r="T12" s="11"/>
      <c r="U12" s="11"/>
      <c r="V12" s="11"/>
    </row>
    <row r="13" spans="1:22" s="9" customFormat="1" ht="18.75" x14ac:dyDescent="0.2">
      <c r="A13" s="201" t="s">
        <v>7</v>
      </c>
      <c r="B13" s="201"/>
      <c r="C13" s="201"/>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205" t="s">
        <v>570</v>
      </c>
      <c r="B15" s="205"/>
      <c r="C15" s="205"/>
      <c r="D15" s="8"/>
      <c r="E15" s="8"/>
      <c r="F15" s="8"/>
      <c r="G15" s="8"/>
      <c r="H15" s="8"/>
      <c r="I15" s="8"/>
      <c r="J15" s="8"/>
      <c r="K15" s="8"/>
      <c r="L15" s="8"/>
      <c r="M15" s="8"/>
      <c r="N15" s="8"/>
      <c r="O15" s="8"/>
      <c r="P15" s="8"/>
      <c r="Q15" s="8"/>
      <c r="R15" s="8"/>
      <c r="S15" s="8"/>
      <c r="T15" s="8"/>
      <c r="U15" s="8"/>
      <c r="V15" s="8"/>
    </row>
    <row r="16" spans="1:22" s="3" customFormat="1" ht="15" customHeight="1" x14ac:dyDescent="0.2">
      <c r="A16" s="201" t="s">
        <v>6</v>
      </c>
      <c r="B16" s="201"/>
      <c r="C16" s="20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2" t="s">
        <v>506</v>
      </c>
      <c r="B18" s="203"/>
      <c r="C18" s="20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9" t="s">
        <v>348</v>
      </c>
      <c r="C22" s="122" t="s">
        <v>546</v>
      </c>
      <c r="D22" s="6"/>
      <c r="E22" s="6"/>
      <c r="F22" s="6"/>
      <c r="G22" s="6"/>
      <c r="H22" s="6"/>
      <c r="I22" s="4"/>
      <c r="J22" s="4"/>
      <c r="K22" s="4"/>
      <c r="L22" s="4"/>
      <c r="M22" s="4"/>
      <c r="N22" s="4"/>
      <c r="O22" s="4"/>
      <c r="P22" s="4"/>
      <c r="Q22" s="4"/>
      <c r="R22" s="4"/>
      <c r="S22" s="4"/>
    </row>
    <row r="23" spans="1:22" s="3" customFormat="1" ht="57.75" customHeight="1" x14ac:dyDescent="0.2">
      <c r="A23" s="18" t="s">
        <v>63</v>
      </c>
      <c r="B23" s="20" t="s">
        <v>64</v>
      </c>
      <c r="C23" s="126" t="s">
        <v>613</v>
      </c>
      <c r="D23" s="6"/>
      <c r="E23" s="6"/>
      <c r="F23" s="6"/>
      <c r="G23" s="6"/>
      <c r="H23" s="6"/>
      <c r="I23" s="4"/>
      <c r="J23" s="4"/>
      <c r="K23" s="4"/>
      <c r="L23" s="4"/>
      <c r="M23" s="4"/>
      <c r="N23" s="4"/>
      <c r="O23" s="4"/>
      <c r="P23" s="4"/>
      <c r="Q23" s="4"/>
      <c r="R23" s="4"/>
      <c r="S23" s="4"/>
    </row>
    <row r="24" spans="1:22" s="3" customFormat="1" ht="22.5" customHeight="1" x14ac:dyDescent="0.2">
      <c r="A24" s="197"/>
      <c r="B24" s="198"/>
      <c r="C24" s="199"/>
      <c r="D24" s="6"/>
      <c r="E24" s="6"/>
      <c r="F24" s="6"/>
      <c r="G24" s="6"/>
      <c r="H24" s="6"/>
      <c r="I24" s="4"/>
      <c r="J24" s="4"/>
      <c r="K24" s="4"/>
      <c r="L24" s="4"/>
      <c r="M24" s="4"/>
      <c r="N24" s="4"/>
      <c r="O24" s="4"/>
      <c r="P24" s="4"/>
      <c r="Q24" s="4"/>
      <c r="R24" s="4"/>
      <c r="S24" s="4"/>
    </row>
    <row r="25" spans="1:22" s="22" customFormat="1" ht="58.5" customHeight="1" x14ac:dyDescent="0.2">
      <c r="A25" s="18" t="s">
        <v>62</v>
      </c>
      <c r="B25" s="28" t="s">
        <v>457</v>
      </c>
      <c r="C25" s="25" t="s">
        <v>537</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75</v>
      </c>
      <c r="C26" s="25" t="s">
        <v>523</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74</v>
      </c>
      <c r="C27" s="117" t="s">
        <v>538</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458</v>
      </c>
      <c r="C28" s="25" t="s">
        <v>524</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459</v>
      </c>
      <c r="C29" s="25" t="s">
        <v>524</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460</v>
      </c>
      <c r="C30" s="25" t="s">
        <v>524</v>
      </c>
      <c r="D30" s="24"/>
      <c r="E30" s="24"/>
      <c r="F30" s="24"/>
      <c r="G30" s="24"/>
      <c r="H30" s="23"/>
      <c r="I30" s="23"/>
      <c r="J30" s="23"/>
      <c r="K30" s="23"/>
      <c r="L30" s="23"/>
      <c r="M30" s="23"/>
      <c r="N30" s="23"/>
      <c r="O30" s="23"/>
      <c r="P30" s="23"/>
      <c r="Q30" s="23"/>
      <c r="R30" s="23"/>
    </row>
    <row r="31" spans="1:22" s="22" customFormat="1" ht="51.75" customHeight="1" x14ac:dyDescent="0.2">
      <c r="A31" s="18" t="s">
        <v>73</v>
      </c>
      <c r="B31" s="28" t="s">
        <v>461</v>
      </c>
      <c r="C31" s="25" t="s">
        <v>524</v>
      </c>
      <c r="D31" s="24"/>
      <c r="E31" s="24"/>
      <c r="F31" s="24"/>
      <c r="G31" s="24"/>
      <c r="H31" s="23"/>
      <c r="I31" s="23"/>
      <c r="J31" s="23"/>
      <c r="K31" s="23"/>
      <c r="L31" s="23"/>
      <c r="M31" s="23"/>
      <c r="N31" s="23"/>
      <c r="O31" s="23"/>
      <c r="P31" s="23"/>
      <c r="Q31" s="23"/>
      <c r="R31" s="23"/>
    </row>
    <row r="32" spans="1:22" s="22" customFormat="1" ht="51.75" customHeight="1" x14ac:dyDescent="0.2">
      <c r="A32" s="18" t="s">
        <v>71</v>
      </c>
      <c r="B32" s="28" t="s">
        <v>462</v>
      </c>
      <c r="C32" s="25" t="s">
        <v>524</v>
      </c>
      <c r="D32" s="24"/>
      <c r="E32" s="24"/>
      <c r="F32" s="24"/>
      <c r="G32" s="24"/>
      <c r="H32" s="23"/>
      <c r="I32" s="23"/>
      <c r="J32" s="23"/>
      <c r="K32" s="23"/>
      <c r="L32" s="23"/>
      <c r="M32" s="23"/>
      <c r="N32" s="23"/>
      <c r="O32" s="23"/>
      <c r="P32" s="23"/>
      <c r="Q32" s="23"/>
      <c r="R32" s="23"/>
    </row>
    <row r="33" spans="1:18" s="22" customFormat="1" ht="101.25" customHeight="1" x14ac:dyDescent="0.2">
      <c r="A33" s="18" t="s">
        <v>70</v>
      </c>
      <c r="B33" s="28" t="s">
        <v>463</v>
      </c>
      <c r="C33" s="25" t="s">
        <v>525</v>
      </c>
      <c r="D33" s="24"/>
      <c r="E33" s="24"/>
      <c r="F33" s="24"/>
      <c r="G33" s="24"/>
      <c r="H33" s="23"/>
      <c r="I33" s="23"/>
      <c r="J33" s="23"/>
      <c r="K33" s="23"/>
      <c r="L33" s="23"/>
      <c r="M33" s="23"/>
      <c r="N33" s="23"/>
      <c r="O33" s="23"/>
      <c r="P33" s="23"/>
      <c r="Q33" s="23"/>
      <c r="R33" s="23"/>
    </row>
    <row r="34" spans="1:18" ht="111" customHeight="1" x14ac:dyDescent="0.25">
      <c r="A34" s="18" t="s">
        <v>477</v>
      </c>
      <c r="B34" s="28" t="s">
        <v>464</v>
      </c>
      <c r="C34" s="25" t="s">
        <v>524</v>
      </c>
    </row>
    <row r="35" spans="1:18" ht="58.5" customHeight="1" x14ac:dyDescent="0.25">
      <c r="A35" s="18" t="s">
        <v>467</v>
      </c>
      <c r="B35" s="28" t="s">
        <v>72</v>
      </c>
      <c r="C35" s="25" t="s">
        <v>524</v>
      </c>
    </row>
    <row r="36" spans="1:18" ht="51.75" customHeight="1" x14ac:dyDescent="0.25">
      <c r="A36" s="18" t="s">
        <v>478</v>
      </c>
      <c r="B36" s="28" t="s">
        <v>465</v>
      </c>
      <c r="C36" s="25" t="s">
        <v>524</v>
      </c>
    </row>
    <row r="37" spans="1:18" ht="43.5" customHeight="1" x14ac:dyDescent="0.25">
      <c r="A37" s="18" t="s">
        <v>468</v>
      </c>
      <c r="B37" s="28" t="s">
        <v>466</v>
      </c>
      <c r="C37" s="125" t="s">
        <v>540</v>
      </c>
    </row>
    <row r="38" spans="1:18" ht="43.5" customHeight="1" x14ac:dyDescent="0.25">
      <c r="A38" s="18" t="s">
        <v>479</v>
      </c>
      <c r="B38" s="28" t="s">
        <v>218</v>
      </c>
      <c r="C38" s="25" t="s">
        <v>524</v>
      </c>
    </row>
    <row r="39" spans="1:18" ht="23.25" customHeight="1" x14ac:dyDescent="0.25">
      <c r="A39" s="197"/>
      <c r="B39" s="198"/>
      <c r="C39" s="199"/>
    </row>
    <row r="40" spans="1:18" ht="63" x14ac:dyDescent="0.25">
      <c r="A40" s="18" t="s">
        <v>469</v>
      </c>
      <c r="B40" s="28" t="s">
        <v>519</v>
      </c>
      <c r="C40" s="25" t="s">
        <v>614</v>
      </c>
    </row>
    <row r="41" spans="1:18" ht="105.75" customHeight="1" x14ac:dyDescent="0.25">
      <c r="A41" s="18" t="s">
        <v>480</v>
      </c>
      <c r="B41" s="28" t="s">
        <v>501</v>
      </c>
      <c r="C41" s="25" t="s">
        <v>535</v>
      </c>
    </row>
    <row r="42" spans="1:18" ht="83.25" customHeight="1" x14ac:dyDescent="0.25">
      <c r="A42" s="18" t="s">
        <v>470</v>
      </c>
      <c r="B42" s="28" t="s">
        <v>516</v>
      </c>
      <c r="C42" s="25" t="s">
        <v>535</v>
      </c>
    </row>
    <row r="43" spans="1:18" ht="186" customHeight="1" x14ac:dyDescent="0.25">
      <c r="A43" s="18" t="s">
        <v>483</v>
      </c>
      <c r="B43" s="28" t="s">
        <v>484</v>
      </c>
      <c r="C43" s="25" t="s">
        <v>539</v>
      </c>
    </row>
    <row r="44" spans="1:18" ht="111" customHeight="1" x14ac:dyDescent="0.25">
      <c r="A44" s="18" t="s">
        <v>471</v>
      </c>
      <c r="B44" s="28" t="s">
        <v>507</v>
      </c>
      <c r="C44" s="25" t="s">
        <v>535</v>
      </c>
    </row>
    <row r="45" spans="1:18" ht="120" customHeight="1" x14ac:dyDescent="0.25">
      <c r="A45" s="18" t="s">
        <v>502</v>
      </c>
      <c r="B45" s="28" t="s">
        <v>508</v>
      </c>
      <c r="C45" s="25" t="s">
        <v>535</v>
      </c>
    </row>
    <row r="46" spans="1:18" ht="101.25" customHeight="1" x14ac:dyDescent="0.25">
      <c r="A46" s="18" t="s">
        <v>472</v>
      </c>
      <c r="B46" s="28" t="s">
        <v>509</v>
      </c>
      <c r="C46" s="25" t="s">
        <v>535</v>
      </c>
    </row>
    <row r="47" spans="1:18" ht="18.75" customHeight="1" x14ac:dyDescent="0.25">
      <c r="A47" s="197"/>
      <c r="B47" s="198"/>
      <c r="C47" s="199"/>
    </row>
    <row r="48" spans="1:18" ht="75.75" customHeight="1" x14ac:dyDescent="0.25">
      <c r="A48" s="18" t="s">
        <v>503</v>
      </c>
      <c r="B48" s="28" t="s">
        <v>517</v>
      </c>
      <c r="C48" s="123">
        <f>'6.2. Паспорт фин осв ввод'!AB24</f>
        <v>6.5813259999999998</v>
      </c>
    </row>
    <row r="49" spans="1:3" ht="71.25" customHeight="1" x14ac:dyDescent="0.25">
      <c r="A49" s="18" t="s">
        <v>473</v>
      </c>
      <c r="B49" s="28" t="s">
        <v>518</v>
      </c>
      <c r="C49" s="123">
        <f>'6.2. Паспорт фин осв ввод'!AB30</f>
        <v>5.4844400000000002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9" zoomScale="85" zoomScaleNormal="85" zoomScaleSheetLayoutView="85" workbookViewId="0">
      <selection activeCell="N27" sqref="N27"/>
    </sheetView>
  </sheetViews>
  <sheetFormatPr defaultColWidth="9" defaultRowHeight="11.25" x14ac:dyDescent="0.2"/>
  <cols>
    <col min="1" max="1" width="9" style="127"/>
    <col min="2" max="2" width="40.5703125" style="127" customWidth="1"/>
    <col min="3" max="3" width="15.5703125" style="127" customWidth="1"/>
    <col min="4" max="8" width="20" style="127" customWidth="1"/>
    <col min="9" max="9" width="20" style="127" hidden="1" customWidth="1"/>
    <col min="10" max="10" width="20" style="127" customWidth="1"/>
    <col min="11" max="11" width="20" style="127" hidden="1" customWidth="1"/>
    <col min="12" max="12" width="20" style="127" customWidth="1"/>
    <col min="13" max="13" width="20" style="127" hidden="1" customWidth="1"/>
    <col min="14" max="14" width="20" style="127" customWidth="1"/>
    <col min="15" max="15" width="20" style="127" hidden="1" customWidth="1"/>
    <col min="16" max="16" width="20" style="127" customWidth="1"/>
    <col min="17" max="17" width="20" style="127" hidden="1" customWidth="1"/>
    <col min="18" max="18" width="20" style="127" customWidth="1"/>
    <col min="19" max="19" width="20" style="127" hidden="1" customWidth="1"/>
    <col min="20" max="20" width="20" style="127" customWidth="1"/>
    <col min="21" max="21" width="20" style="127" hidden="1" customWidth="1"/>
    <col min="22" max="22" width="20" style="127" customWidth="1"/>
    <col min="23" max="23" width="20" style="127" hidden="1" customWidth="1"/>
    <col min="24" max="24" width="20" style="127" customWidth="1"/>
    <col min="25" max="25" width="20" style="127" hidden="1" customWidth="1"/>
    <col min="26" max="26" width="20" style="127" customWidth="1"/>
    <col min="27" max="27" width="20" style="127" hidden="1" customWidth="1"/>
    <col min="28" max="29" width="20" style="127" customWidth="1"/>
    <col min="30" max="16384" width="9" style="130"/>
  </cols>
  <sheetData>
    <row r="1" spans="1:29" ht="15.95" customHeight="1" x14ac:dyDescent="0.25">
      <c r="C1" s="128" t="s">
        <v>543</v>
      </c>
      <c r="AC1" s="129" t="s">
        <v>69</v>
      </c>
    </row>
    <row r="2" spans="1:29" ht="15.95" customHeight="1" x14ac:dyDescent="0.25">
      <c r="C2" s="128" t="s">
        <v>543</v>
      </c>
      <c r="AC2" s="129" t="s">
        <v>10</v>
      </c>
    </row>
    <row r="3" spans="1:29" ht="15.95" customHeight="1" x14ac:dyDescent="0.25">
      <c r="C3" s="128" t="s">
        <v>543</v>
      </c>
      <c r="AC3" s="129" t="s">
        <v>68</v>
      </c>
    </row>
    <row r="4" spans="1:29" ht="15.95" customHeight="1" x14ac:dyDescent="0.25">
      <c r="A4" s="306" t="s">
        <v>536</v>
      </c>
      <c r="B4" s="306"/>
      <c r="C4" s="306"/>
      <c r="D4" s="306"/>
      <c r="E4" s="306"/>
      <c r="F4" s="306"/>
      <c r="G4" s="306"/>
      <c r="H4" s="306"/>
      <c r="I4" s="306"/>
      <c r="J4" s="306"/>
      <c r="K4" s="306"/>
      <c r="L4" s="306"/>
      <c r="M4" s="306"/>
      <c r="N4" s="306"/>
      <c r="O4" s="306"/>
      <c r="P4" s="306"/>
      <c r="Q4" s="306"/>
      <c r="R4" s="306"/>
      <c r="S4" s="306"/>
      <c r="T4" s="306"/>
      <c r="U4" s="306"/>
    </row>
    <row r="5" spans="1:29" ht="15.95" customHeight="1" x14ac:dyDescent="0.2"/>
    <row r="6" spans="1:29" ht="18.95" customHeight="1" x14ac:dyDescent="0.3">
      <c r="A6" s="307" t="s">
        <v>548</v>
      </c>
      <c r="B6" s="307"/>
      <c r="C6" s="307"/>
      <c r="D6" s="307"/>
      <c r="E6" s="307"/>
      <c r="F6" s="307"/>
      <c r="G6" s="307"/>
      <c r="H6" s="307"/>
      <c r="I6" s="307"/>
      <c r="J6" s="307"/>
      <c r="K6" s="307"/>
      <c r="L6" s="307"/>
      <c r="M6" s="307"/>
      <c r="N6" s="307"/>
      <c r="O6" s="307"/>
      <c r="P6" s="307"/>
      <c r="Q6" s="307"/>
      <c r="R6" s="307"/>
      <c r="S6" s="307"/>
      <c r="T6" s="307"/>
      <c r="U6" s="307"/>
    </row>
    <row r="7" spans="1:29" ht="15.95" customHeight="1" x14ac:dyDescent="0.2"/>
    <row r="8" spans="1:29" ht="15.95" customHeight="1" x14ac:dyDescent="0.25">
      <c r="A8" s="306" t="s">
        <v>529</v>
      </c>
      <c r="B8" s="306"/>
      <c r="C8" s="306"/>
      <c r="D8" s="306"/>
      <c r="E8" s="306"/>
      <c r="F8" s="306"/>
      <c r="G8" s="306"/>
      <c r="H8" s="306"/>
      <c r="I8" s="306"/>
      <c r="J8" s="306"/>
      <c r="K8" s="306"/>
      <c r="L8" s="306"/>
      <c r="M8" s="306"/>
      <c r="N8" s="306"/>
      <c r="O8" s="306"/>
      <c r="P8" s="306"/>
      <c r="Q8" s="306"/>
      <c r="R8" s="306"/>
      <c r="S8" s="306"/>
      <c r="T8" s="306"/>
      <c r="U8" s="306"/>
    </row>
    <row r="9" spans="1:29" ht="15.95" customHeight="1" x14ac:dyDescent="0.25">
      <c r="A9" s="308" t="s">
        <v>8</v>
      </c>
      <c r="B9" s="308"/>
      <c r="C9" s="308"/>
      <c r="D9" s="308"/>
      <c r="E9" s="308"/>
      <c r="F9" s="308"/>
      <c r="G9" s="308"/>
      <c r="H9" s="308"/>
      <c r="I9" s="308"/>
      <c r="J9" s="308"/>
      <c r="K9" s="308"/>
      <c r="L9" s="308"/>
      <c r="M9" s="308"/>
      <c r="N9" s="308"/>
      <c r="O9" s="308"/>
      <c r="P9" s="308"/>
      <c r="Q9" s="308"/>
      <c r="R9" s="308"/>
      <c r="S9" s="308"/>
      <c r="T9" s="308"/>
      <c r="U9" s="308"/>
    </row>
    <row r="10" spans="1:29" ht="15.95" customHeight="1" x14ac:dyDescent="0.2"/>
    <row r="11" spans="1:29" ht="15.95" customHeight="1" x14ac:dyDescent="0.25">
      <c r="A11" s="306" t="s">
        <v>532</v>
      </c>
      <c r="B11" s="306"/>
      <c r="C11" s="306"/>
      <c r="D11" s="306"/>
      <c r="E11" s="306"/>
      <c r="F11" s="306"/>
      <c r="G11" s="306"/>
      <c r="H11" s="306"/>
      <c r="I11" s="306"/>
      <c r="J11" s="306"/>
      <c r="K11" s="306"/>
      <c r="L11" s="306"/>
      <c r="M11" s="306"/>
      <c r="N11" s="306"/>
      <c r="O11" s="306"/>
      <c r="P11" s="306"/>
      <c r="Q11" s="306"/>
      <c r="R11" s="306"/>
      <c r="S11" s="306"/>
      <c r="T11" s="306"/>
      <c r="U11" s="306"/>
    </row>
    <row r="12" spans="1:29" ht="15.95" customHeight="1" x14ac:dyDescent="0.25">
      <c r="A12" s="308" t="s">
        <v>7</v>
      </c>
      <c r="B12" s="308"/>
      <c r="C12" s="308"/>
      <c r="D12" s="308"/>
      <c r="E12" s="308"/>
      <c r="F12" s="308"/>
      <c r="G12" s="308"/>
      <c r="H12" s="308"/>
      <c r="I12" s="308"/>
      <c r="J12" s="308"/>
      <c r="K12" s="308"/>
      <c r="L12" s="308"/>
      <c r="M12" s="308"/>
      <c r="N12" s="308"/>
      <c r="O12" s="308"/>
      <c r="P12" s="308"/>
      <c r="Q12" s="308"/>
      <c r="R12" s="308"/>
      <c r="S12" s="308"/>
      <c r="T12" s="308"/>
      <c r="U12" s="308"/>
    </row>
    <row r="13" spans="1:29" ht="15.95" customHeight="1" x14ac:dyDescent="0.2"/>
    <row r="14" spans="1:29" ht="33" customHeight="1" x14ac:dyDescent="0.25">
      <c r="A14" s="309" t="s">
        <v>570</v>
      </c>
      <c r="B14" s="309"/>
      <c r="C14" s="309"/>
      <c r="D14" s="309"/>
      <c r="E14" s="309"/>
      <c r="F14" s="309"/>
      <c r="G14" s="309"/>
      <c r="H14" s="309"/>
      <c r="I14" s="309"/>
      <c r="J14" s="309"/>
      <c r="K14" s="309"/>
      <c r="L14" s="309"/>
      <c r="M14" s="309"/>
      <c r="N14" s="309"/>
      <c r="O14" s="309"/>
      <c r="P14" s="309"/>
      <c r="Q14" s="309"/>
      <c r="R14" s="309"/>
      <c r="S14" s="309"/>
      <c r="T14" s="309"/>
      <c r="U14" s="309"/>
    </row>
    <row r="15" spans="1:29" ht="17.25" customHeight="1" x14ac:dyDescent="0.25">
      <c r="A15" s="308" t="s">
        <v>6</v>
      </c>
      <c r="B15" s="308"/>
      <c r="C15" s="308"/>
      <c r="D15" s="308"/>
      <c r="E15" s="308"/>
      <c r="F15" s="308"/>
      <c r="G15" s="308"/>
      <c r="H15" s="308"/>
      <c r="I15" s="308"/>
      <c r="J15" s="308"/>
      <c r="K15" s="308"/>
      <c r="L15" s="308"/>
      <c r="M15" s="308"/>
      <c r="N15" s="308"/>
      <c r="O15" s="308"/>
      <c r="P15" s="308"/>
      <c r="Q15" s="308"/>
      <c r="R15" s="308"/>
      <c r="S15" s="308"/>
      <c r="T15" s="308"/>
      <c r="U15" s="308"/>
    </row>
    <row r="16" spans="1:29" ht="14.25" customHeight="1" x14ac:dyDescent="0.2"/>
    <row r="17" spans="1:29" ht="27" customHeight="1" x14ac:dyDescent="0.2">
      <c r="C17" s="193"/>
    </row>
    <row r="18" spans="1:29" ht="18.95" customHeight="1" x14ac:dyDescent="0.3">
      <c r="A18" s="305" t="s">
        <v>491</v>
      </c>
      <c r="B18" s="305"/>
      <c r="C18" s="305"/>
      <c r="D18" s="305"/>
      <c r="E18" s="305"/>
      <c r="F18" s="305"/>
      <c r="G18" s="305"/>
      <c r="H18" s="305"/>
      <c r="I18" s="305"/>
      <c r="J18" s="305"/>
      <c r="K18" s="305"/>
      <c r="L18" s="305"/>
      <c r="M18" s="305"/>
      <c r="N18" s="305"/>
      <c r="O18" s="305"/>
      <c r="P18" s="305"/>
      <c r="Q18" s="305"/>
      <c r="R18" s="305"/>
      <c r="S18" s="305"/>
      <c r="T18" s="305"/>
      <c r="U18" s="305"/>
    </row>
    <row r="19" spans="1:29" ht="11.1" customHeight="1" x14ac:dyDescent="0.2"/>
    <row r="20" spans="1:29" ht="15" customHeight="1" x14ac:dyDescent="0.2">
      <c r="A20" s="311" t="s">
        <v>176</v>
      </c>
      <c r="B20" s="311" t="s">
        <v>175</v>
      </c>
      <c r="C20" s="311" t="s">
        <v>174</v>
      </c>
      <c r="D20" s="311"/>
      <c r="E20" s="311" t="s">
        <v>173</v>
      </c>
      <c r="F20" s="311"/>
      <c r="G20" s="311" t="s">
        <v>549</v>
      </c>
      <c r="H20" s="310" t="s">
        <v>550</v>
      </c>
      <c r="I20" s="310"/>
      <c r="J20" s="310"/>
      <c r="K20" s="310"/>
      <c r="L20" s="310" t="s">
        <v>551</v>
      </c>
      <c r="M20" s="310"/>
      <c r="N20" s="310"/>
      <c r="O20" s="310"/>
      <c r="P20" s="310" t="s">
        <v>552</v>
      </c>
      <c r="Q20" s="310"/>
      <c r="R20" s="310"/>
      <c r="S20" s="310"/>
      <c r="T20" s="310" t="s">
        <v>553</v>
      </c>
      <c r="U20" s="310"/>
      <c r="V20" s="310"/>
      <c r="W20" s="310"/>
      <c r="X20" s="310" t="s">
        <v>554</v>
      </c>
      <c r="Y20" s="310"/>
      <c r="Z20" s="310"/>
      <c r="AA20" s="310"/>
      <c r="AB20" s="311" t="s">
        <v>172</v>
      </c>
      <c r="AC20" s="311"/>
    </row>
    <row r="21" spans="1:29" ht="15" customHeight="1" x14ac:dyDescent="0.2">
      <c r="A21" s="314"/>
      <c r="B21" s="314"/>
      <c r="C21" s="312"/>
      <c r="D21" s="313"/>
      <c r="E21" s="312"/>
      <c r="F21" s="313"/>
      <c r="G21" s="314"/>
      <c r="H21" s="310" t="s">
        <v>2</v>
      </c>
      <c r="I21" s="310"/>
      <c r="J21" s="310" t="s">
        <v>171</v>
      </c>
      <c r="K21" s="310"/>
      <c r="L21" s="310" t="s">
        <v>2</v>
      </c>
      <c r="M21" s="310"/>
      <c r="N21" s="310" t="s">
        <v>171</v>
      </c>
      <c r="O21" s="310"/>
      <c r="P21" s="310" t="s">
        <v>2</v>
      </c>
      <c r="Q21" s="310"/>
      <c r="R21" s="310" t="s">
        <v>171</v>
      </c>
      <c r="S21" s="310"/>
      <c r="T21" s="310" t="s">
        <v>2</v>
      </c>
      <c r="U21" s="310"/>
      <c r="V21" s="310" t="s">
        <v>171</v>
      </c>
      <c r="W21" s="310"/>
      <c r="X21" s="310" t="s">
        <v>2</v>
      </c>
      <c r="Y21" s="310"/>
      <c r="Z21" s="310" t="s">
        <v>171</v>
      </c>
      <c r="AA21" s="310"/>
      <c r="AB21" s="312"/>
      <c r="AC21" s="313"/>
    </row>
    <row r="22" spans="1:29" ht="30.95" customHeight="1" x14ac:dyDescent="0.2">
      <c r="A22" s="315"/>
      <c r="B22" s="315"/>
      <c r="C22" s="131" t="s">
        <v>2</v>
      </c>
      <c r="D22" s="131" t="s">
        <v>171</v>
      </c>
      <c r="E22" s="131" t="s">
        <v>555</v>
      </c>
      <c r="F22" s="131" t="s">
        <v>556</v>
      </c>
      <c r="G22" s="315"/>
      <c r="H22" s="131" t="s">
        <v>474</v>
      </c>
      <c r="I22" s="131" t="s">
        <v>475</v>
      </c>
      <c r="J22" s="131" t="s">
        <v>474</v>
      </c>
      <c r="K22" s="131" t="s">
        <v>475</v>
      </c>
      <c r="L22" s="131" t="s">
        <v>474</v>
      </c>
      <c r="M22" s="131" t="s">
        <v>475</v>
      </c>
      <c r="N22" s="131" t="s">
        <v>474</v>
      </c>
      <c r="O22" s="131" t="s">
        <v>475</v>
      </c>
      <c r="P22" s="131" t="s">
        <v>474</v>
      </c>
      <c r="Q22" s="131" t="s">
        <v>475</v>
      </c>
      <c r="R22" s="131" t="s">
        <v>474</v>
      </c>
      <c r="S22" s="131" t="s">
        <v>475</v>
      </c>
      <c r="T22" s="131" t="s">
        <v>474</v>
      </c>
      <c r="U22" s="131" t="s">
        <v>475</v>
      </c>
      <c r="V22" s="131" t="s">
        <v>474</v>
      </c>
      <c r="W22" s="131" t="s">
        <v>475</v>
      </c>
      <c r="X22" s="131" t="s">
        <v>474</v>
      </c>
      <c r="Y22" s="131" t="s">
        <v>475</v>
      </c>
      <c r="Z22" s="131" t="s">
        <v>474</v>
      </c>
      <c r="AA22" s="131" t="s">
        <v>475</v>
      </c>
      <c r="AB22" s="131" t="s">
        <v>2</v>
      </c>
      <c r="AC22" s="131" t="s">
        <v>171</v>
      </c>
    </row>
    <row r="23" spans="1:29" ht="15" customHeight="1" x14ac:dyDescent="0.25">
      <c r="A23" s="132" t="s">
        <v>65</v>
      </c>
      <c r="B23" s="132" t="s">
        <v>63</v>
      </c>
      <c r="C23" s="132" t="s">
        <v>62</v>
      </c>
      <c r="D23" s="132" t="s">
        <v>61</v>
      </c>
      <c r="E23" s="132" t="s">
        <v>59</v>
      </c>
      <c r="F23" s="132" t="s">
        <v>58</v>
      </c>
      <c r="G23" s="132" t="s">
        <v>56</v>
      </c>
      <c r="H23" s="132" t="s">
        <v>54</v>
      </c>
      <c r="I23" s="132" t="s">
        <v>73</v>
      </c>
      <c r="J23" s="132" t="s">
        <v>71</v>
      </c>
      <c r="K23" s="132" t="s">
        <v>70</v>
      </c>
      <c r="L23" s="132" t="s">
        <v>477</v>
      </c>
      <c r="M23" s="132" t="s">
        <v>467</v>
      </c>
      <c r="N23" s="132" t="s">
        <v>478</v>
      </c>
      <c r="O23" s="132" t="s">
        <v>468</v>
      </c>
      <c r="P23" s="132" t="s">
        <v>479</v>
      </c>
      <c r="Q23" s="132" t="s">
        <v>469</v>
      </c>
      <c r="R23" s="132" t="s">
        <v>480</v>
      </c>
      <c r="S23" s="132" t="s">
        <v>470</v>
      </c>
      <c r="T23" s="132" t="s">
        <v>483</v>
      </c>
      <c r="U23" s="132" t="s">
        <v>471</v>
      </c>
      <c r="V23" s="132" t="s">
        <v>502</v>
      </c>
      <c r="W23" s="132" t="s">
        <v>472</v>
      </c>
      <c r="X23" s="132" t="s">
        <v>503</v>
      </c>
      <c r="Y23" s="132" t="s">
        <v>473</v>
      </c>
      <c r="Z23" s="132" t="s">
        <v>557</v>
      </c>
      <c r="AA23" s="132" t="s">
        <v>558</v>
      </c>
      <c r="AB23" s="132" t="s">
        <v>559</v>
      </c>
      <c r="AC23" s="132" t="s">
        <v>560</v>
      </c>
    </row>
    <row r="24" spans="1:29" s="136" customFormat="1" ht="63" customHeight="1" x14ac:dyDescent="0.2">
      <c r="A24" s="133" t="s">
        <v>65</v>
      </c>
      <c r="B24" s="134" t="s">
        <v>170</v>
      </c>
      <c r="C24" s="135">
        <f>C25+C26+C27+C28+C29</f>
        <v>7.0374699999999999</v>
      </c>
      <c r="D24" s="133" t="s">
        <v>561</v>
      </c>
      <c r="E24" s="135">
        <f t="shared" ref="E24:F24" si="0">E25+E26+E27+E28+E29</f>
        <v>7.0374699999999999</v>
      </c>
      <c r="F24" s="135">
        <f t="shared" si="0"/>
        <v>6.5813259999999998</v>
      </c>
      <c r="G24" s="135">
        <f>G25+G26+G27+G28+G29</f>
        <v>0.45614399999999999</v>
      </c>
      <c r="H24" s="135">
        <f>H25+H26+H27+H28+H29</f>
        <v>0</v>
      </c>
      <c r="I24" s="135" t="s">
        <v>561</v>
      </c>
      <c r="J24" s="135" t="s">
        <v>561</v>
      </c>
      <c r="K24" s="135" t="s">
        <v>561</v>
      </c>
      <c r="L24" s="135">
        <f>L25+L26+L27+L28+L29</f>
        <v>6.5813259999999998</v>
      </c>
      <c r="M24" s="135" t="s">
        <v>561</v>
      </c>
      <c r="N24" s="135" t="s">
        <v>561</v>
      </c>
      <c r="O24" s="135" t="s">
        <v>561</v>
      </c>
      <c r="P24" s="135">
        <f>P25+P26+P27+P28+P29</f>
        <v>0</v>
      </c>
      <c r="Q24" s="135" t="s">
        <v>561</v>
      </c>
      <c r="R24" s="135" t="s">
        <v>561</v>
      </c>
      <c r="S24" s="135" t="s">
        <v>561</v>
      </c>
      <c r="T24" s="135">
        <f>T25+T26+T27+T28+T29</f>
        <v>0</v>
      </c>
      <c r="U24" s="135" t="s">
        <v>561</v>
      </c>
      <c r="V24" s="135" t="s">
        <v>561</v>
      </c>
      <c r="W24" s="135" t="s">
        <v>561</v>
      </c>
      <c r="X24" s="135">
        <f>X25+X26+X27+X28+X29</f>
        <v>0</v>
      </c>
      <c r="Y24" s="135" t="s">
        <v>561</v>
      </c>
      <c r="Z24" s="135" t="s">
        <v>561</v>
      </c>
      <c r="AA24" s="135" t="s">
        <v>561</v>
      </c>
      <c r="AB24" s="135">
        <f>AB25+AB26+AB27+AB28+AB29</f>
        <v>6.5813259999999998</v>
      </c>
      <c r="AC24" s="133" t="s">
        <v>561</v>
      </c>
    </row>
    <row r="25" spans="1:29" ht="15" customHeight="1" x14ac:dyDescent="0.2">
      <c r="A25" s="133" t="s">
        <v>169</v>
      </c>
      <c r="B25" s="137" t="s">
        <v>168</v>
      </c>
      <c r="C25" s="138">
        <v>0</v>
      </c>
      <c r="D25" s="131" t="s">
        <v>561</v>
      </c>
      <c r="E25" s="138" t="s">
        <v>531</v>
      </c>
      <c r="F25" s="138" t="s">
        <v>531</v>
      </c>
      <c r="G25" s="138" t="s">
        <v>531</v>
      </c>
      <c r="H25" s="138">
        <v>0</v>
      </c>
      <c r="I25" s="138" t="s">
        <v>561</v>
      </c>
      <c r="J25" s="138" t="s">
        <v>561</v>
      </c>
      <c r="K25" s="138" t="s">
        <v>561</v>
      </c>
      <c r="L25" s="138">
        <v>0</v>
      </c>
      <c r="M25" s="138" t="s">
        <v>561</v>
      </c>
      <c r="N25" s="138" t="s">
        <v>561</v>
      </c>
      <c r="O25" s="138" t="s">
        <v>561</v>
      </c>
      <c r="P25" s="138">
        <v>0</v>
      </c>
      <c r="Q25" s="138" t="s">
        <v>561</v>
      </c>
      <c r="R25" s="138" t="s">
        <v>561</v>
      </c>
      <c r="S25" s="138" t="s">
        <v>561</v>
      </c>
      <c r="T25" s="138">
        <v>0</v>
      </c>
      <c r="U25" s="138" t="s">
        <v>561</v>
      </c>
      <c r="V25" s="138" t="s">
        <v>561</v>
      </c>
      <c r="W25" s="138" t="s">
        <v>561</v>
      </c>
      <c r="X25" s="138">
        <v>0</v>
      </c>
      <c r="Y25" s="138" t="s">
        <v>561</v>
      </c>
      <c r="Z25" s="138" t="s">
        <v>561</v>
      </c>
      <c r="AA25" s="138" t="s">
        <v>561</v>
      </c>
      <c r="AB25" s="138">
        <f>H25+L25+P25+T25+X25</f>
        <v>0</v>
      </c>
      <c r="AC25" s="131" t="s">
        <v>561</v>
      </c>
    </row>
    <row r="26" spans="1:29" ht="30.95" customHeight="1" x14ac:dyDescent="0.2">
      <c r="A26" s="133" t="s">
        <v>167</v>
      </c>
      <c r="B26" s="137" t="s">
        <v>166</v>
      </c>
      <c r="C26" s="138">
        <v>0</v>
      </c>
      <c r="D26" s="131" t="s">
        <v>561</v>
      </c>
      <c r="E26" s="138" t="s">
        <v>531</v>
      </c>
      <c r="F26" s="138" t="s">
        <v>531</v>
      </c>
      <c r="G26" s="138" t="s">
        <v>531</v>
      </c>
      <c r="H26" s="138">
        <v>0</v>
      </c>
      <c r="I26" s="138" t="s">
        <v>561</v>
      </c>
      <c r="J26" s="138" t="s">
        <v>561</v>
      </c>
      <c r="K26" s="138" t="s">
        <v>561</v>
      </c>
      <c r="L26" s="138">
        <v>0</v>
      </c>
      <c r="M26" s="138" t="s">
        <v>561</v>
      </c>
      <c r="N26" s="138" t="s">
        <v>561</v>
      </c>
      <c r="O26" s="138" t="s">
        <v>561</v>
      </c>
      <c r="P26" s="138">
        <v>0</v>
      </c>
      <c r="Q26" s="138" t="s">
        <v>561</v>
      </c>
      <c r="R26" s="138" t="s">
        <v>561</v>
      </c>
      <c r="S26" s="138" t="s">
        <v>561</v>
      </c>
      <c r="T26" s="138">
        <v>0</v>
      </c>
      <c r="U26" s="138" t="s">
        <v>561</v>
      </c>
      <c r="V26" s="138" t="s">
        <v>561</v>
      </c>
      <c r="W26" s="138" t="s">
        <v>561</v>
      </c>
      <c r="X26" s="138">
        <v>0</v>
      </c>
      <c r="Y26" s="138" t="s">
        <v>561</v>
      </c>
      <c r="Z26" s="138" t="s">
        <v>561</v>
      </c>
      <c r="AA26" s="138" t="s">
        <v>561</v>
      </c>
      <c r="AB26" s="138">
        <f t="shared" ref="AB26:AB34" si="1">H26+L26+P26+T26+X26</f>
        <v>0</v>
      </c>
      <c r="AC26" s="131" t="s">
        <v>561</v>
      </c>
    </row>
    <row r="27" spans="1:29" ht="47.1" customHeight="1" x14ac:dyDescent="0.2">
      <c r="A27" s="133" t="s">
        <v>165</v>
      </c>
      <c r="B27" s="137" t="s">
        <v>430</v>
      </c>
      <c r="C27" s="138">
        <v>7.0374699999999999</v>
      </c>
      <c r="D27" s="131" t="s">
        <v>561</v>
      </c>
      <c r="E27" s="138">
        <v>7.0374699999999999</v>
      </c>
      <c r="F27" s="138">
        <v>6.5813259999999998</v>
      </c>
      <c r="G27" s="138">
        <v>0.45614399999999999</v>
      </c>
      <c r="H27" s="138">
        <v>0</v>
      </c>
      <c r="I27" s="138" t="s">
        <v>561</v>
      </c>
      <c r="J27" s="138" t="s">
        <v>561</v>
      </c>
      <c r="K27" s="138" t="s">
        <v>561</v>
      </c>
      <c r="L27" s="138">
        <v>6.5813259999999998</v>
      </c>
      <c r="M27" s="138" t="s">
        <v>561</v>
      </c>
      <c r="N27" s="138" t="s">
        <v>561</v>
      </c>
      <c r="O27" s="138" t="s">
        <v>561</v>
      </c>
      <c r="P27" s="138">
        <v>0</v>
      </c>
      <c r="Q27" s="138" t="s">
        <v>561</v>
      </c>
      <c r="R27" s="138" t="s">
        <v>561</v>
      </c>
      <c r="S27" s="138" t="s">
        <v>561</v>
      </c>
      <c r="T27" s="138">
        <v>0</v>
      </c>
      <c r="U27" s="138" t="s">
        <v>561</v>
      </c>
      <c r="V27" s="138" t="s">
        <v>561</v>
      </c>
      <c r="W27" s="138" t="s">
        <v>561</v>
      </c>
      <c r="X27" s="138">
        <v>0</v>
      </c>
      <c r="Y27" s="138" t="s">
        <v>561</v>
      </c>
      <c r="Z27" s="138" t="s">
        <v>561</v>
      </c>
      <c r="AA27" s="138" t="s">
        <v>561</v>
      </c>
      <c r="AB27" s="138">
        <f t="shared" si="1"/>
        <v>6.5813259999999998</v>
      </c>
      <c r="AC27" s="131" t="s">
        <v>561</v>
      </c>
    </row>
    <row r="28" spans="1:29" ht="15" customHeight="1" x14ac:dyDescent="0.2">
      <c r="A28" s="133" t="s">
        <v>164</v>
      </c>
      <c r="B28" s="137" t="s">
        <v>562</v>
      </c>
      <c r="C28" s="138">
        <v>0</v>
      </c>
      <c r="D28" s="131" t="s">
        <v>561</v>
      </c>
      <c r="E28" s="138">
        <f>C28</f>
        <v>0</v>
      </c>
      <c r="F28" s="131" t="s">
        <v>531</v>
      </c>
      <c r="G28" s="138" t="s">
        <v>531</v>
      </c>
      <c r="H28" s="138">
        <v>0</v>
      </c>
      <c r="I28" s="138" t="s">
        <v>561</v>
      </c>
      <c r="J28" s="138" t="s">
        <v>561</v>
      </c>
      <c r="K28" s="138" t="s">
        <v>561</v>
      </c>
      <c r="L28" s="138">
        <v>0</v>
      </c>
      <c r="M28" s="138" t="s">
        <v>561</v>
      </c>
      <c r="N28" s="138" t="s">
        <v>561</v>
      </c>
      <c r="O28" s="138" t="s">
        <v>561</v>
      </c>
      <c r="P28" s="138">
        <v>0</v>
      </c>
      <c r="Q28" s="138" t="s">
        <v>561</v>
      </c>
      <c r="R28" s="138" t="s">
        <v>561</v>
      </c>
      <c r="S28" s="138" t="s">
        <v>561</v>
      </c>
      <c r="T28" s="138">
        <v>0</v>
      </c>
      <c r="U28" s="138" t="s">
        <v>561</v>
      </c>
      <c r="V28" s="138" t="s">
        <v>561</v>
      </c>
      <c r="W28" s="138" t="s">
        <v>561</v>
      </c>
      <c r="X28" s="138">
        <v>0</v>
      </c>
      <c r="Y28" s="138" t="s">
        <v>561</v>
      </c>
      <c r="Z28" s="138" t="s">
        <v>561</v>
      </c>
      <c r="AA28" s="138" t="s">
        <v>561</v>
      </c>
      <c r="AB28" s="138">
        <f t="shared" si="1"/>
        <v>0</v>
      </c>
      <c r="AC28" s="131" t="s">
        <v>561</v>
      </c>
    </row>
    <row r="29" spans="1:29" ht="15" customHeight="1" x14ac:dyDescent="0.2">
      <c r="A29" s="133" t="s">
        <v>163</v>
      </c>
      <c r="B29" s="137" t="s">
        <v>162</v>
      </c>
      <c r="C29" s="138">
        <v>0</v>
      </c>
      <c r="D29" s="131" t="s">
        <v>561</v>
      </c>
      <c r="E29" s="138">
        <f>C29</f>
        <v>0</v>
      </c>
      <c r="F29" s="131">
        <v>0</v>
      </c>
      <c r="G29" s="138">
        <v>0</v>
      </c>
      <c r="H29" s="138">
        <v>0</v>
      </c>
      <c r="I29" s="138" t="s">
        <v>561</v>
      </c>
      <c r="J29" s="138" t="s">
        <v>561</v>
      </c>
      <c r="K29" s="138" t="s">
        <v>561</v>
      </c>
      <c r="L29" s="138">
        <v>0</v>
      </c>
      <c r="M29" s="138" t="s">
        <v>561</v>
      </c>
      <c r="N29" s="138" t="s">
        <v>561</v>
      </c>
      <c r="O29" s="138" t="s">
        <v>561</v>
      </c>
      <c r="P29" s="138">
        <v>0</v>
      </c>
      <c r="Q29" s="138" t="s">
        <v>561</v>
      </c>
      <c r="R29" s="138" t="s">
        <v>561</v>
      </c>
      <c r="S29" s="138" t="s">
        <v>561</v>
      </c>
      <c r="T29" s="138">
        <v>0</v>
      </c>
      <c r="U29" s="138" t="s">
        <v>561</v>
      </c>
      <c r="V29" s="138" t="s">
        <v>561</v>
      </c>
      <c r="W29" s="138" t="s">
        <v>561</v>
      </c>
      <c r="X29" s="138">
        <v>0</v>
      </c>
      <c r="Y29" s="138" t="s">
        <v>561</v>
      </c>
      <c r="Z29" s="138" t="s">
        <v>561</v>
      </c>
      <c r="AA29" s="138" t="s">
        <v>561</v>
      </c>
      <c r="AB29" s="138">
        <f t="shared" si="1"/>
        <v>0</v>
      </c>
      <c r="AC29" s="131" t="s">
        <v>561</v>
      </c>
    </row>
    <row r="30" spans="1:29" s="136" customFormat="1" ht="63" customHeight="1" x14ac:dyDescent="0.2">
      <c r="A30" s="133" t="s">
        <v>63</v>
      </c>
      <c r="B30" s="134" t="s">
        <v>161</v>
      </c>
      <c r="C30" s="135">
        <f>C31+C32+C33+C34</f>
        <v>5.86456</v>
      </c>
      <c r="D30" s="133" t="s">
        <v>561</v>
      </c>
      <c r="E30" s="135">
        <v>5.86456</v>
      </c>
      <c r="F30" s="135">
        <v>5.4844400000000002</v>
      </c>
      <c r="G30" s="135">
        <v>0.38012000000000001</v>
      </c>
      <c r="H30" s="135">
        <v>0</v>
      </c>
      <c r="I30" s="133" t="s">
        <v>561</v>
      </c>
      <c r="J30" s="133" t="s">
        <v>561</v>
      </c>
      <c r="K30" s="133" t="s">
        <v>561</v>
      </c>
      <c r="L30" s="135">
        <v>5.4844400000000002</v>
      </c>
      <c r="M30" s="133" t="s">
        <v>561</v>
      </c>
      <c r="N30" s="133" t="s">
        <v>561</v>
      </c>
      <c r="O30" s="133" t="s">
        <v>561</v>
      </c>
      <c r="P30" s="135">
        <v>0</v>
      </c>
      <c r="Q30" s="133" t="s">
        <v>561</v>
      </c>
      <c r="R30" s="133" t="s">
        <v>561</v>
      </c>
      <c r="S30" s="133" t="s">
        <v>561</v>
      </c>
      <c r="T30" s="135">
        <v>0</v>
      </c>
      <c r="U30" s="133" t="s">
        <v>561</v>
      </c>
      <c r="V30" s="133" t="s">
        <v>561</v>
      </c>
      <c r="W30" s="133" t="s">
        <v>561</v>
      </c>
      <c r="X30" s="135">
        <v>0</v>
      </c>
      <c r="Y30" s="133" t="s">
        <v>561</v>
      </c>
      <c r="Z30" s="133" t="s">
        <v>561</v>
      </c>
      <c r="AA30" s="133" t="s">
        <v>561</v>
      </c>
      <c r="AB30" s="135">
        <f>AB31+AB32+AB33+AB34+AB35</f>
        <v>5.4844400000000002</v>
      </c>
      <c r="AC30" s="133" t="s">
        <v>561</v>
      </c>
    </row>
    <row r="31" spans="1:29" ht="15" customHeight="1" x14ac:dyDescent="0.2">
      <c r="A31" s="133" t="s">
        <v>160</v>
      </c>
      <c r="B31" s="137" t="s">
        <v>159</v>
      </c>
      <c r="C31" s="138">
        <v>0.38012000000000001</v>
      </c>
      <c r="D31" s="131" t="s">
        <v>561</v>
      </c>
      <c r="E31" s="138">
        <f>C31/$C$30*$E$30</f>
        <v>0.38012000000000001</v>
      </c>
      <c r="F31" s="138">
        <f>E31-G31</f>
        <v>0</v>
      </c>
      <c r="G31" s="138">
        <f>G30</f>
        <v>0.38012000000000001</v>
      </c>
      <c r="H31" s="138">
        <f>$C31/$C$30*H$30</f>
        <v>0</v>
      </c>
      <c r="I31" s="131" t="s">
        <v>561</v>
      </c>
      <c r="J31" s="131" t="s">
        <v>561</v>
      </c>
      <c r="K31" s="131" t="s">
        <v>561</v>
      </c>
      <c r="L31" s="138">
        <f>F31-H31</f>
        <v>0</v>
      </c>
      <c r="M31" s="131" t="s">
        <v>561</v>
      </c>
      <c r="N31" s="131" t="s">
        <v>561</v>
      </c>
      <c r="O31" s="131" t="s">
        <v>561</v>
      </c>
      <c r="P31" s="138">
        <f>$C31/$C$30*P$30</f>
        <v>0</v>
      </c>
      <c r="Q31" s="131" t="s">
        <v>561</v>
      </c>
      <c r="R31" s="131" t="s">
        <v>561</v>
      </c>
      <c r="S31" s="131" t="s">
        <v>561</v>
      </c>
      <c r="T31" s="138">
        <f>$C31/$C$30*T$30</f>
        <v>0</v>
      </c>
      <c r="U31" s="131" t="s">
        <v>561</v>
      </c>
      <c r="V31" s="131" t="s">
        <v>561</v>
      </c>
      <c r="W31" s="131" t="s">
        <v>561</v>
      </c>
      <c r="X31" s="138">
        <f>$C31/$C$30*X$30</f>
        <v>0</v>
      </c>
      <c r="Y31" s="131" t="s">
        <v>561</v>
      </c>
      <c r="Z31" s="131" t="s">
        <v>561</v>
      </c>
      <c r="AA31" s="131" t="s">
        <v>561</v>
      </c>
      <c r="AB31" s="138">
        <f t="shared" si="1"/>
        <v>0</v>
      </c>
      <c r="AC31" s="131" t="s">
        <v>561</v>
      </c>
    </row>
    <row r="32" spans="1:29" ht="30.95" customHeight="1" x14ac:dyDescent="0.2">
      <c r="A32" s="133" t="s">
        <v>158</v>
      </c>
      <c r="B32" s="137" t="s">
        <v>157</v>
      </c>
      <c r="C32" s="138">
        <v>5.4713600000000007</v>
      </c>
      <c r="D32" s="131" t="s">
        <v>561</v>
      </c>
      <c r="E32" s="138">
        <f>C32/$C$30*$E$30</f>
        <v>5.4713600000000007</v>
      </c>
      <c r="F32" s="138">
        <f t="shared" ref="F32:F34" si="2">E32-G32</f>
        <v>5.4713600000000007</v>
      </c>
      <c r="G32" s="138">
        <v>0</v>
      </c>
      <c r="H32" s="138">
        <f>$C32/$C$30*H$30</f>
        <v>0</v>
      </c>
      <c r="I32" s="131" t="s">
        <v>561</v>
      </c>
      <c r="J32" s="131" t="s">
        <v>561</v>
      </c>
      <c r="K32" s="131" t="s">
        <v>561</v>
      </c>
      <c r="L32" s="138">
        <f t="shared" ref="L32:L34" si="3">F32-H32</f>
        <v>5.4713600000000007</v>
      </c>
      <c r="M32" s="131" t="s">
        <v>561</v>
      </c>
      <c r="N32" s="131" t="s">
        <v>561</v>
      </c>
      <c r="O32" s="131" t="s">
        <v>561</v>
      </c>
      <c r="P32" s="138">
        <f>$C32/$C$30*P$30</f>
        <v>0</v>
      </c>
      <c r="Q32" s="131" t="s">
        <v>561</v>
      </c>
      <c r="R32" s="131" t="s">
        <v>561</v>
      </c>
      <c r="S32" s="131" t="s">
        <v>561</v>
      </c>
      <c r="T32" s="138">
        <f>$C32/$C$30*T$30</f>
        <v>0</v>
      </c>
      <c r="U32" s="131" t="s">
        <v>561</v>
      </c>
      <c r="V32" s="131" t="s">
        <v>561</v>
      </c>
      <c r="W32" s="131" t="s">
        <v>561</v>
      </c>
      <c r="X32" s="138">
        <f>$C32/$C$30*X$30</f>
        <v>0</v>
      </c>
      <c r="Y32" s="131" t="s">
        <v>561</v>
      </c>
      <c r="Z32" s="131" t="s">
        <v>561</v>
      </c>
      <c r="AA32" s="131" t="s">
        <v>561</v>
      </c>
      <c r="AB32" s="138">
        <f t="shared" si="1"/>
        <v>5.4713600000000007</v>
      </c>
      <c r="AC32" s="131" t="s">
        <v>561</v>
      </c>
    </row>
    <row r="33" spans="1:29" ht="15" customHeight="1" x14ac:dyDescent="0.2">
      <c r="A33" s="133" t="s">
        <v>156</v>
      </c>
      <c r="B33" s="137" t="s">
        <v>155</v>
      </c>
      <c r="C33" s="138">
        <v>0</v>
      </c>
      <c r="D33" s="131" t="s">
        <v>561</v>
      </c>
      <c r="E33" s="138">
        <f>C33/$C$30*$E$30</f>
        <v>0</v>
      </c>
      <c r="F33" s="138">
        <f t="shared" si="2"/>
        <v>0</v>
      </c>
      <c r="G33" s="138">
        <v>0</v>
      </c>
      <c r="H33" s="138">
        <f>$C33/$C$30*H$30</f>
        <v>0</v>
      </c>
      <c r="I33" s="131" t="s">
        <v>561</v>
      </c>
      <c r="J33" s="131" t="s">
        <v>561</v>
      </c>
      <c r="K33" s="131" t="s">
        <v>561</v>
      </c>
      <c r="L33" s="138">
        <f t="shared" si="3"/>
        <v>0</v>
      </c>
      <c r="M33" s="131" t="s">
        <v>561</v>
      </c>
      <c r="N33" s="131" t="s">
        <v>561</v>
      </c>
      <c r="O33" s="131" t="s">
        <v>561</v>
      </c>
      <c r="P33" s="138">
        <f>$C33/$C$30*P$30</f>
        <v>0</v>
      </c>
      <c r="Q33" s="131" t="s">
        <v>561</v>
      </c>
      <c r="R33" s="131" t="s">
        <v>561</v>
      </c>
      <c r="S33" s="131" t="s">
        <v>561</v>
      </c>
      <c r="T33" s="138">
        <f>$C33/$C$30*T$30</f>
        <v>0</v>
      </c>
      <c r="U33" s="131" t="s">
        <v>561</v>
      </c>
      <c r="V33" s="131" t="s">
        <v>561</v>
      </c>
      <c r="W33" s="131" t="s">
        <v>561</v>
      </c>
      <c r="X33" s="138">
        <f>$C33/$C$30*X$30</f>
        <v>0</v>
      </c>
      <c r="Y33" s="131" t="s">
        <v>561</v>
      </c>
      <c r="Z33" s="131" t="s">
        <v>561</v>
      </c>
      <c r="AA33" s="131" t="s">
        <v>561</v>
      </c>
      <c r="AB33" s="138">
        <f t="shared" si="1"/>
        <v>0</v>
      </c>
      <c r="AC33" s="131" t="s">
        <v>561</v>
      </c>
    </row>
    <row r="34" spans="1:29" ht="15" customHeight="1" x14ac:dyDescent="0.2">
      <c r="A34" s="133" t="s">
        <v>154</v>
      </c>
      <c r="B34" s="137" t="s">
        <v>153</v>
      </c>
      <c r="C34" s="138">
        <v>1.3079999999999814E-2</v>
      </c>
      <c r="D34" s="131" t="s">
        <v>561</v>
      </c>
      <c r="E34" s="138">
        <f>E30-E33-E32-E31</f>
        <v>1.3079999999999314E-2</v>
      </c>
      <c r="F34" s="138">
        <f t="shared" si="2"/>
        <v>1.3079999999999314E-2</v>
      </c>
      <c r="G34" s="138">
        <v>0</v>
      </c>
      <c r="H34" s="138">
        <f>$C34/$C$30*H$30</f>
        <v>0</v>
      </c>
      <c r="I34" s="131" t="s">
        <v>561</v>
      </c>
      <c r="J34" s="131" t="s">
        <v>561</v>
      </c>
      <c r="K34" s="131" t="s">
        <v>561</v>
      </c>
      <c r="L34" s="138">
        <f t="shared" si="3"/>
        <v>1.3079999999999314E-2</v>
      </c>
      <c r="M34" s="131" t="s">
        <v>561</v>
      </c>
      <c r="N34" s="131" t="s">
        <v>561</v>
      </c>
      <c r="O34" s="131" t="s">
        <v>561</v>
      </c>
      <c r="P34" s="138">
        <f>$C34/$C$30*P$30</f>
        <v>0</v>
      </c>
      <c r="Q34" s="131" t="s">
        <v>561</v>
      </c>
      <c r="R34" s="131" t="s">
        <v>561</v>
      </c>
      <c r="S34" s="131" t="s">
        <v>561</v>
      </c>
      <c r="T34" s="138">
        <f>$C34/$C$30*T$30</f>
        <v>0</v>
      </c>
      <c r="U34" s="131" t="s">
        <v>561</v>
      </c>
      <c r="V34" s="131" t="s">
        <v>561</v>
      </c>
      <c r="W34" s="131" t="s">
        <v>561</v>
      </c>
      <c r="X34" s="138">
        <f>$C34/$C$30*X$30</f>
        <v>0</v>
      </c>
      <c r="Y34" s="131" t="s">
        <v>561</v>
      </c>
      <c r="Z34" s="131" t="s">
        <v>561</v>
      </c>
      <c r="AA34" s="131" t="s">
        <v>561</v>
      </c>
      <c r="AB34" s="138">
        <f t="shared" si="1"/>
        <v>1.3079999999999314E-2</v>
      </c>
      <c r="AC34" s="131" t="s">
        <v>561</v>
      </c>
    </row>
    <row r="35" spans="1:29" s="136" customFormat="1" ht="30.95" customHeight="1" x14ac:dyDescent="0.2">
      <c r="A35" s="133" t="s">
        <v>62</v>
      </c>
      <c r="B35" s="134" t="s">
        <v>563</v>
      </c>
      <c r="C35" s="133"/>
      <c r="D35" s="133"/>
      <c r="E35" s="133"/>
      <c r="F35" s="131"/>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row>
    <row r="36" spans="1:29" s="127" customFormat="1" ht="30.95" customHeight="1" x14ac:dyDescent="0.2">
      <c r="A36" s="133" t="s">
        <v>152</v>
      </c>
      <c r="B36" s="137" t="s">
        <v>151</v>
      </c>
      <c r="C36" s="131">
        <f>AB36</f>
        <v>0</v>
      </c>
      <c r="D36" s="131" t="s">
        <v>561</v>
      </c>
      <c r="E36" s="131">
        <f>C36</f>
        <v>0</v>
      </c>
      <c r="F36" s="131">
        <f>E36</f>
        <v>0</v>
      </c>
      <c r="G36" s="131" t="s">
        <v>531</v>
      </c>
      <c r="H36" s="131">
        <v>0</v>
      </c>
      <c r="I36" s="131" t="s">
        <v>561</v>
      </c>
      <c r="J36" s="131" t="s">
        <v>561</v>
      </c>
      <c r="K36" s="131" t="s">
        <v>561</v>
      </c>
      <c r="L36" s="131">
        <v>0</v>
      </c>
      <c r="M36" s="131" t="s">
        <v>561</v>
      </c>
      <c r="N36" s="131" t="s">
        <v>561</v>
      </c>
      <c r="O36" s="131" t="s">
        <v>561</v>
      </c>
      <c r="P36" s="131">
        <v>0</v>
      </c>
      <c r="Q36" s="131" t="s">
        <v>561</v>
      </c>
      <c r="R36" s="131" t="s">
        <v>561</v>
      </c>
      <c r="S36" s="131" t="s">
        <v>561</v>
      </c>
      <c r="T36" s="131">
        <v>0</v>
      </c>
      <c r="U36" s="131" t="s">
        <v>561</v>
      </c>
      <c r="V36" s="131" t="s">
        <v>561</v>
      </c>
      <c r="W36" s="131" t="s">
        <v>561</v>
      </c>
      <c r="X36" s="131">
        <v>0</v>
      </c>
      <c r="Y36" s="131" t="s">
        <v>561</v>
      </c>
      <c r="Z36" s="131" t="s">
        <v>561</v>
      </c>
      <c r="AA36" s="131" t="s">
        <v>561</v>
      </c>
      <c r="AB36" s="131">
        <f>H36+L36+P36+T36+X36</f>
        <v>0</v>
      </c>
      <c r="AC36" s="131" t="s">
        <v>561</v>
      </c>
    </row>
    <row r="37" spans="1:29" s="127" customFormat="1" ht="30.95" customHeight="1" x14ac:dyDescent="0.2">
      <c r="A37" s="133" t="s">
        <v>150</v>
      </c>
      <c r="B37" s="137" t="s">
        <v>140</v>
      </c>
      <c r="C37" s="131">
        <f t="shared" ref="C37:C68" si="4">AB37</f>
        <v>0</v>
      </c>
      <c r="D37" s="131" t="s">
        <v>561</v>
      </c>
      <c r="E37" s="131">
        <f t="shared" ref="E37:E43" si="5">C37</f>
        <v>0</v>
      </c>
      <c r="F37" s="131">
        <f t="shared" ref="F37:F43" si="6">E37</f>
        <v>0</v>
      </c>
      <c r="G37" s="131" t="s">
        <v>531</v>
      </c>
      <c r="H37" s="131">
        <v>0</v>
      </c>
      <c r="I37" s="131" t="s">
        <v>561</v>
      </c>
      <c r="J37" s="131" t="s">
        <v>561</v>
      </c>
      <c r="K37" s="131" t="s">
        <v>561</v>
      </c>
      <c r="L37" s="131">
        <v>0</v>
      </c>
      <c r="M37" s="131" t="s">
        <v>561</v>
      </c>
      <c r="N37" s="131" t="s">
        <v>561</v>
      </c>
      <c r="O37" s="131" t="s">
        <v>561</v>
      </c>
      <c r="P37" s="131">
        <v>0</v>
      </c>
      <c r="Q37" s="131" t="s">
        <v>561</v>
      </c>
      <c r="R37" s="131" t="s">
        <v>561</v>
      </c>
      <c r="S37" s="131" t="s">
        <v>561</v>
      </c>
      <c r="T37" s="131">
        <v>0</v>
      </c>
      <c r="U37" s="131" t="s">
        <v>561</v>
      </c>
      <c r="V37" s="131" t="s">
        <v>561</v>
      </c>
      <c r="W37" s="131" t="s">
        <v>561</v>
      </c>
      <c r="X37" s="131">
        <v>0</v>
      </c>
      <c r="Y37" s="131" t="s">
        <v>561</v>
      </c>
      <c r="Z37" s="131" t="s">
        <v>561</v>
      </c>
      <c r="AA37" s="131" t="s">
        <v>561</v>
      </c>
      <c r="AB37" s="131">
        <f>IFERROR(H37+L37+P37+T37+X37,)</f>
        <v>0</v>
      </c>
      <c r="AC37" s="131" t="s">
        <v>561</v>
      </c>
    </row>
    <row r="38" spans="1:29" s="127" customFormat="1" ht="15" customHeight="1" x14ac:dyDescent="0.2">
      <c r="A38" s="133" t="s">
        <v>149</v>
      </c>
      <c r="B38" s="137" t="s">
        <v>138</v>
      </c>
      <c r="C38" s="131">
        <f t="shared" si="4"/>
        <v>0</v>
      </c>
      <c r="D38" s="131" t="s">
        <v>561</v>
      </c>
      <c r="E38" s="131">
        <f t="shared" si="5"/>
        <v>0</v>
      </c>
      <c r="F38" s="131">
        <f t="shared" si="6"/>
        <v>0</v>
      </c>
      <c r="G38" s="131" t="s">
        <v>531</v>
      </c>
      <c r="H38" s="131">
        <v>0</v>
      </c>
      <c r="I38" s="131" t="s">
        <v>561</v>
      </c>
      <c r="J38" s="131" t="s">
        <v>561</v>
      </c>
      <c r="K38" s="131" t="s">
        <v>561</v>
      </c>
      <c r="L38" s="131">
        <v>0</v>
      </c>
      <c r="M38" s="131" t="s">
        <v>561</v>
      </c>
      <c r="N38" s="131" t="s">
        <v>561</v>
      </c>
      <c r="O38" s="131" t="s">
        <v>561</v>
      </c>
      <c r="P38" s="131">
        <v>0</v>
      </c>
      <c r="Q38" s="131" t="s">
        <v>561</v>
      </c>
      <c r="R38" s="131" t="s">
        <v>561</v>
      </c>
      <c r="S38" s="131" t="s">
        <v>561</v>
      </c>
      <c r="T38" s="131">
        <v>0</v>
      </c>
      <c r="U38" s="131" t="s">
        <v>561</v>
      </c>
      <c r="V38" s="131" t="s">
        <v>561</v>
      </c>
      <c r="W38" s="131" t="s">
        <v>561</v>
      </c>
      <c r="X38" s="131">
        <v>0</v>
      </c>
      <c r="Y38" s="131" t="s">
        <v>561</v>
      </c>
      <c r="Z38" s="131" t="s">
        <v>561</v>
      </c>
      <c r="AA38" s="131" t="s">
        <v>561</v>
      </c>
      <c r="AB38" s="131">
        <f t="shared" ref="AB38:AB60" si="7">H38+L38+P38+T38+X38</f>
        <v>0</v>
      </c>
      <c r="AC38" s="131" t="s">
        <v>561</v>
      </c>
    </row>
    <row r="39" spans="1:29" s="127" customFormat="1" ht="30.95" customHeight="1" x14ac:dyDescent="0.2">
      <c r="A39" s="133" t="s">
        <v>148</v>
      </c>
      <c r="B39" s="137" t="s">
        <v>136</v>
      </c>
      <c r="C39" s="131">
        <f t="shared" si="4"/>
        <v>0</v>
      </c>
      <c r="D39" s="131" t="s">
        <v>561</v>
      </c>
      <c r="E39" s="131">
        <f t="shared" si="5"/>
        <v>0</v>
      </c>
      <c r="F39" s="131">
        <f t="shared" si="6"/>
        <v>0</v>
      </c>
      <c r="G39" s="131" t="s">
        <v>531</v>
      </c>
      <c r="H39" s="131">
        <v>0</v>
      </c>
      <c r="I39" s="131" t="s">
        <v>561</v>
      </c>
      <c r="J39" s="131" t="s">
        <v>561</v>
      </c>
      <c r="K39" s="131" t="s">
        <v>561</v>
      </c>
      <c r="L39" s="131">
        <v>0</v>
      </c>
      <c r="M39" s="131" t="s">
        <v>561</v>
      </c>
      <c r="N39" s="131" t="s">
        <v>561</v>
      </c>
      <c r="O39" s="131" t="s">
        <v>561</v>
      </c>
      <c r="P39" s="131">
        <v>0</v>
      </c>
      <c r="Q39" s="131" t="s">
        <v>561</v>
      </c>
      <c r="R39" s="131" t="s">
        <v>561</v>
      </c>
      <c r="S39" s="131" t="s">
        <v>561</v>
      </c>
      <c r="T39" s="131">
        <v>0</v>
      </c>
      <c r="U39" s="131" t="s">
        <v>561</v>
      </c>
      <c r="V39" s="131" t="s">
        <v>561</v>
      </c>
      <c r="W39" s="131" t="s">
        <v>561</v>
      </c>
      <c r="X39" s="131">
        <v>0</v>
      </c>
      <c r="Y39" s="131" t="s">
        <v>561</v>
      </c>
      <c r="Z39" s="131" t="s">
        <v>561</v>
      </c>
      <c r="AA39" s="131" t="s">
        <v>561</v>
      </c>
      <c r="AB39" s="131">
        <f t="shared" si="7"/>
        <v>0</v>
      </c>
      <c r="AC39" s="131" t="s">
        <v>561</v>
      </c>
    </row>
    <row r="40" spans="1:29" s="127" customFormat="1" ht="30.95" customHeight="1" x14ac:dyDescent="0.2">
      <c r="A40" s="133" t="s">
        <v>147</v>
      </c>
      <c r="B40" s="137" t="s">
        <v>134</v>
      </c>
      <c r="C40" s="131">
        <f t="shared" si="4"/>
        <v>0</v>
      </c>
      <c r="D40" s="131" t="s">
        <v>561</v>
      </c>
      <c r="E40" s="131">
        <f t="shared" si="5"/>
        <v>0</v>
      </c>
      <c r="F40" s="131">
        <f t="shared" si="6"/>
        <v>0</v>
      </c>
      <c r="G40" s="131" t="s">
        <v>531</v>
      </c>
      <c r="H40" s="131">
        <v>0</v>
      </c>
      <c r="I40" s="131" t="s">
        <v>561</v>
      </c>
      <c r="J40" s="131" t="s">
        <v>561</v>
      </c>
      <c r="K40" s="131" t="s">
        <v>561</v>
      </c>
      <c r="L40" s="131">
        <v>0</v>
      </c>
      <c r="M40" s="131" t="s">
        <v>561</v>
      </c>
      <c r="N40" s="131" t="s">
        <v>561</v>
      </c>
      <c r="O40" s="131" t="s">
        <v>561</v>
      </c>
      <c r="P40" s="131">
        <v>0</v>
      </c>
      <c r="Q40" s="131" t="s">
        <v>561</v>
      </c>
      <c r="R40" s="131" t="s">
        <v>561</v>
      </c>
      <c r="S40" s="131" t="s">
        <v>561</v>
      </c>
      <c r="T40" s="131">
        <v>0</v>
      </c>
      <c r="U40" s="131" t="s">
        <v>561</v>
      </c>
      <c r="V40" s="131" t="s">
        <v>561</v>
      </c>
      <c r="W40" s="131" t="s">
        <v>561</v>
      </c>
      <c r="X40" s="131">
        <v>0</v>
      </c>
      <c r="Y40" s="131" t="s">
        <v>561</v>
      </c>
      <c r="Z40" s="131" t="s">
        <v>561</v>
      </c>
      <c r="AA40" s="131" t="s">
        <v>561</v>
      </c>
      <c r="AB40" s="131">
        <f t="shared" si="7"/>
        <v>0</v>
      </c>
      <c r="AC40" s="131" t="s">
        <v>561</v>
      </c>
    </row>
    <row r="41" spans="1:29" s="127" customFormat="1" ht="15" customHeight="1" x14ac:dyDescent="0.2">
      <c r="A41" s="133" t="s">
        <v>146</v>
      </c>
      <c r="B41" s="137" t="s">
        <v>132</v>
      </c>
      <c r="C41" s="131">
        <f t="shared" si="4"/>
        <v>0.36899999999999999</v>
      </c>
      <c r="D41" s="131" t="s">
        <v>561</v>
      </c>
      <c r="E41" s="131">
        <f t="shared" si="5"/>
        <v>0.36899999999999999</v>
      </c>
      <c r="F41" s="131">
        <f t="shared" si="6"/>
        <v>0.36899999999999999</v>
      </c>
      <c r="G41" s="131" t="s">
        <v>531</v>
      </c>
      <c r="H41" s="131">
        <v>0</v>
      </c>
      <c r="I41" s="131" t="s">
        <v>561</v>
      </c>
      <c r="J41" s="131" t="s">
        <v>561</v>
      </c>
      <c r="K41" s="131" t="s">
        <v>561</v>
      </c>
      <c r="L41" s="131">
        <v>0.36899999999999999</v>
      </c>
      <c r="M41" s="131" t="s">
        <v>561</v>
      </c>
      <c r="N41" s="131" t="s">
        <v>561</v>
      </c>
      <c r="O41" s="131" t="s">
        <v>561</v>
      </c>
      <c r="P41" s="131">
        <v>0</v>
      </c>
      <c r="Q41" s="131" t="s">
        <v>561</v>
      </c>
      <c r="R41" s="131" t="s">
        <v>561</v>
      </c>
      <c r="S41" s="131" t="s">
        <v>561</v>
      </c>
      <c r="T41" s="131">
        <v>0</v>
      </c>
      <c r="U41" s="131" t="s">
        <v>561</v>
      </c>
      <c r="V41" s="131" t="s">
        <v>561</v>
      </c>
      <c r="W41" s="131" t="s">
        <v>561</v>
      </c>
      <c r="X41" s="131">
        <v>0</v>
      </c>
      <c r="Y41" s="131" t="s">
        <v>561</v>
      </c>
      <c r="Z41" s="131" t="s">
        <v>561</v>
      </c>
      <c r="AA41" s="131" t="s">
        <v>561</v>
      </c>
      <c r="AB41" s="131">
        <f t="shared" si="7"/>
        <v>0.36899999999999999</v>
      </c>
      <c r="AC41" s="131" t="s">
        <v>561</v>
      </c>
    </row>
    <row r="42" spans="1:29" s="127" customFormat="1" ht="15" customHeight="1" x14ac:dyDescent="0.2">
      <c r="A42" s="133" t="s">
        <v>145</v>
      </c>
      <c r="B42" s="137" t="s">
        <v>564</v>
      </c>
      <c r="C42" s="131">
        <f t="shared" si="4"/>
        <v>1</v>
      </c>
      <c r="D42" s="131" t="s">
        <v>561</v>
      </c>
      <c r="E42" s="131">
        <f t="shared" si="5"/>
        <v>1</v>
      </c>
      <c r="F42" s="131">
        <f t="shared" si="6"/>
        <v>1</v>
      </c>
      <c r="G42" s="131" t="s">
        <v>531</v>
      </c>
      <c r="H42" s="131">
        <v>0</v>
      </c>
      <c r="I42" s="131" t="s">
        <v>561</v>
      </c>
      <c r="J42" s="131" t="s">
        <v>561</v>
      </c>
      <c r="K42" s="131" t="s">
        <v>561</v>
      </c>
      <c r="L42" s="131">
        <v>1</v>
      </c>
      <c r="M42" s="131" t="s">
        <v>561</v>
      </c>
      <c r="N42" s="131" t="s">
        <v>561</v>
      </c>
      <c r="O42" s="131" t="s">
        <v>561</v>
      </c>
      <c r="P42" s="131">
        <v>0</v>
      </c>
      <c r="Q42" s="131" t="s">
        <v>561</v>
      </c>
      <c r="R42" s="131" t="s">
        <v>561</v>
      </c>
      <c r="S42" s="131" t="s">
        <v>561</v>
      </c>
      <c r="T42" s="131">
        <v>0</v>
      </c>
      <c r="U42" s="131" t="s">
        <v>561</v>
      </c>
      <c r="V42" s="131" t="s">
        <v>561</v>
      </c>
      <c r="W42" s="131" t="s">
        <v>561</v>
      </c>
      <c r="X42" s="131">
        <v>0</v>
      </c>
      <c r="Y42" s="131" t="s">
        <v>561</v>
      </c>
      <c r="Z42" s="131" t="s">
        <v>561</v>
      </c>
      <c r="AA42" s="131" t="s">
        <v>561</v>
      </c>
      <c r="AB42" s="131">
        <f>IFERROR(H42+L42+P42+T42+X42,)</f>
        <v>1</v>
      </c>
      <c r="AC42" s="131" t="s">
        <v>561</v>
      </c>
    </row>
    <row r="43" spans="1:29" s="127" customFormat="1" ht="15" customHeight="1" x14ac:dyDescent="0.2">
      <c r="A43" s="139" t="s">
        <v>565</v>
      </c>
      <c r="B43" s="137" t="s">
        <v>566</v>
      </c>
      <c r="C43" s="131">
        <f t="shared" si="4"/>
        <v>0</v>
      </c>
      <c r="D43" s="131" t="s">
        <v>561</v>
      </c>
      <c r="E43" s="131">
        <f t="shared" si="5"/>
        <v>0</v>
      </c>
      <c r="F43" s="131">
        <f t="shared" si="6"/>
        <v>0</v>
      </c>
      <c r="G43" s="131" t="s">
        <v>531</v>
      </c>
      <c r="H43" s="131">
        <v>0</v>
      </c>
      <c r="I43" s="131" t="s">
        <v>561</v>
      </c>
      <c r="J43" s="131" t="s">
        <v>561</v>
      </c>
      <c r="K43" s="131" t="s">
        <v>561</v>
      </c>
      <c r="L43" s="131">
        <v>0</v>
      </c>
      <c r="M43" s="131" t="s">
        <v>561</v>
      </c>
      <c r="N43" s="131" t="s">
        <v>561</v>
      </c>
      <c r="O43" s="131" t="s">
        <v>561</v>
      </c>
      <c r="P43" s="131">
        <v>0</v>
      </c>
      <c r="Q43" s="131" t="s">
        <v>561</v>
      </c>
      <c r="R43" s="131" t="s">
        <v>561</v>
      </c>
      <c r="S43" s="131" t="s">
        <v>561</v>
      </c>
      <c r="T43" s="131">
        <v>0</v>
      </c>
      <c r="U43" s="131" t="s">
        <v>561</v>
      </c>
      <c r="V43" s="131" t="s">
        <v>561</v>
      </c>
      <c r="W43" s="131" t="s">
        <v>561</v>
      </c>
      <c r="X43" s="131">
        <v>0</v>
      </c>
      <c r="Y43" s="131" t="s">
        <v>561</v>
      </c>
      <c r="Z43" s="131" t="s">
        <v>561</v>
      </c>
      <c r="AA43" s="131" t="s">
        <v>561</v>
      </c>
      <c r="AB43" s="131">
        <f>IFERROR(H43+L43+P43+T43+X43,)</f>
        <v>0</v>
      </c>
      <c r="AC43" s="131" t="s">
        <v>561</v>
      </c>
    </row>
    <row r="44" spans="1:29" ht="30.95" customHeight="1" x14ac:dyDescent="0.2">
      <c r="A44" s="133" t="s">
        <v>61</v>
      </c>
      <c r="B44" s="134" t="s">
        <v>144</v>
      </c>
      <c r="C44" s="131"/>
      <c r="D44" s="131"/>
      <c r="E44" s="131"/>
      <c r="F44" s="131"/>
      <c r="G44" s="131"/>
      <c r="H44" s="131"/>
      <c r="I44" s="131"/>
      <c r="J44" s="131"/>
      <c r="K44" s="131"/>
      <c r="L44" s="131"/>
      <c r="M44" s="131"/>
      <c r="N44" s="131"/>
      <c r="O44" s="131"/>
      <c r="P44" s="131"/>
      <c r="Q44" s="131"/>
      <c r="R44" s="131"/>
      <c r="S44" s="131"/>
      <c r="T44" s="131"/>
      <c r="U44" s="131"/>
      <c r="V44" s="131"/>
      <c r="W44" s="131"/>
      <c r="X44" s="131"/>
      <c r="Y44" s="131"/>
      <c r="Z44" s="131"/>
      <c r="AA44" s="131"/>
      <c r="AB44" s="131"/>
      <c r="AC44" s="131"/>
    </row>
    <row r="45" spans="1:29" s="127" customFormat="1" ht="15" customHeight="1" x14ac:dyDescent="0.2">
      <c r="A45" s="133" t="s">
        <v>143</v>
      </c>
      <c r="B45" s="137" t="s">
        <v>142</v>
      </c>
      <c r="C45" s="131">
        <f t="shared" si="4"/>
        <v>0</v>
      </c>
      <c r="D45" s="131" t="s">
        <v>561</v>
      </c>
      <c r="E45" s="131">
        <f>C45</f>
        <v>0</v>
      </c>
      <c r="F45" s="131">
        <f>E45</f>
        <v>0</v>
      </c>
      <c r="G45" s="131" t="s">
        <v>531</v>
      </c>
      <c r="H45" s="131">
        <v>0</v>
      </c>
      <c r="I45" s="131" t="s">
        <v>561</v>
      </c>
      <c r="J45" s="131" t="s">
        <v>561</v>
      </c>
      <c r="K45" s="131" t="s">
        <v>561</v>
      </c>
      <c r="L45" s="131">
        <v>0</v>
      </c>
      <c r="M45" s="131" t="s">
        <v>561</v>
      </c>
      <c r="N45" s="131" t="s">
        <v>561</v>
      </c>
      <c r="O45" s="131" t="s">
        <v>561</v>
      </c>
      <c r="P45" s="131">
        <v>0</v>
      </c>
      <c r="Q45" s="131" t="s">
        <v>561</v>
      </c>
      <c r="R45" s="131" t="s">
        <v>561</v>
      </c>
      <c r="S45" s="131" t="s">
        <v>561</v>
      </c>
      <c r="T45" s="131">
        <v>0</v>
      </c>
      <c r="U45" s="131" t="s">
        <v>561</v>
      </c>
      <c r="V45" s="131" t="s">
        <v>561</v>
      </c>
      <c r="W45" s="131" t="s">
        <v>561</v>
      </c>
      <c r="X45" s="131">
        <v>0</v>
      </c>
      <c r="Y45" s="131" t="s">
        <v>561</v>
      </c>
      <c r="Z45" s="131" t="s">
        <v>561</v>
      </c>
      <c r="AA45" s="131" t="s">
        <v>561</v>
      </c>
      <c r="AB45" s="131">
        <f t="shared" si="7"/>
        <v>0</v>
      </c>
      <c r="AC45" s="131" t="s">
        <v>561</v>
      </c>
    </row>
    <row r="46" spans="1:29" s="127" customFormat="1" ht="30.95" customHeight="1" x14ac:dyDescent="0.2">
      <c r="A46" s="133" t="s">
        <v>141</v>
      </c>
      <c r="B46" s="137" t="s">
        <v>140</v>
      </c>
      <c r="C46" s="131">
        <f t="shared" si="4"/>
        <v>0</v>
      </c>
      <c r="D46" s="131" t="s">
        <v>561</v>
      </c>
      <c r="E46" s="131">
        <f t="shared" ref="E46:E52" si="8">C46</f>
        <v>0</v>
      </c>
      <c r="F46" s="131">
        <f t="shared" ref="F46:F52" si="9">E46</f>
        <v>0</v>
      </c>
      <c r="G46" s="131" t="s">
        <v>531</v>
      </c>
      <c r="H46" s="131">
        <v>0</v>
      </c>
      <c r="I46" s="131" t="s">
        <v>561</v>
      </c>
      <c r="J46" s="131" t="s">
        <v>561</v>
      </c>
      <c r="K46" s="131" t="s">
        <v>561</v>
      </c>
      <c r="L46" s="131">
        <v>0</v>
      </c>
      <c r="M46" s="131" t="s">
        <v>561</v>
      </c>
      <c r="N46" s="131" t="s">
        <v>561</v>
      </c>
      <c r="O46" s="131" t="s">
        <v>561</v>
      </c>
      <c r="P46" s="131">
        <v>0</v>
      </c>
      <c r="Q46" s="131" t="s">
        <v>561</v>
      </c>
      <c r="R46" s="131" t="s">
        <v>561</v>
      </c>
      <c r="S46" s="131" t="s">
        <v>561</v>
      </c>
      <c r="T46" s="131">
        <v>0</v>
      </c>
      <c r="U46" s="131" t="s">
        <v>561</v>
      </c>
      <c r="V46" s="131" t="s">
        <v>561</v>
      </c>
      <c r="W46" s="131" t="s">
        <v>561</v>
      </c>
      <c r="X46" s="131">
        <v>0</v>
      </c>
      <c r="Y46" s="131" t="s">
        <v>561</v>
      </c>
      <c r="Z46" s="131" t="s">
        <v>561</v>
      </c>
      <c r="AA46" s="131" t="s">
        <v>561</v>
      </c>
      <c r="AB46" s="131">
        <f t="shared" si="7"/>
        <v>0</v>
      </c>
      <c r="AC46" s="131" t="s">
        <v>561</v>
      </c>
    </row>
    <row r="47" spans="1:29" s="127" customFormat="1" ht="15" customHeight="1" x14ac:dyDescent="0.2">
      <c r="A47" s="133" t="s">
        <v>139</v>
      </c>
      <c r="B47" s="137" t="s">
        <v>138</v>
      </c>
      <c r="C47" s="131">
        <f t="shared" si="4"/>
        <v>0</v>
      </c>
      <c r="D47" s="131" t="s">
        <v>561</v>
      </c>
      <c r="E47" s="131">
        <f t="shared" si="8"/>
        <v>0</v>
      </c>
      <c r="F47" s="131">
        <f t="shared" si="9"/>
        <v>0</v>
      </c>
      <c r="G47" s="131" t="s">
        <v>531</v>
      </c>
      <c r="H47" s="131">
        <v>0</v>
      </c>
      <c r="I47" s="131" t="s">
        <v>561</v>
      </c>
      <c r="J47" s="131" t="s">
        <v>561</v>
      </c>
      <c r="K47" s="131" t="s">
        <v>561</v>
      </c>
      <c r="L47" s="131">
        <v>0</v>
      </c>
      <c r="M47" s="131" t="s">
        <v>561</v>
      </c>
      <c r="N47" s="131" t="s">
        <v>561</v>
      </c>
      <c r="O47" s="131" t="s">
        <v>561</v>
      </c>
      <c r="P47" s="131">
        <v>0</v>
      </c>
      <c r="Q47" s="131" t="s">
        <v>561</v>
      </c>
      <c r="R47" s="131" t="s">
        <v>561</v>
      </c>
      <c r="S47" s="131" t="s">
        <v>561</v>
      </c>
      <c r="T47" s="131">
        <v>0</v>
      </c>
      <c r="U47" s="131" t="s">
        <v>561</v>
      </c>
      <c r="V47" s="131" t="s">
        <v>561</v>
      </c>
      <c r="W47" s="131" t="s">
        <v>561</v>
      </c>
      <c r="X47" s="131">
        <v>0</v>
      </c>
      <c r="Y47" s="131" t="s">
        <v>561</v>
      </c>
      <c r="Z47" s="131" t="s">
        <v>561</v>
      </c>
      <c r="AA47" s="131" t="s">
        <v>561</v>
      </c>
      <c r="AB47" s="131">
        <f t="shared" si="7"/>
        <v>0</v>
      </c>
      <c r="AC47" s="131" t="s">
        <v>561</v>
      </c>
    </row>
    <row r="48" spans="1:29" s="127" customFormat="1" ht="30.95" customHeight="1" x14ac:dyDescent="0.2">
      <c r="A48" s="133" t="s">
        <v>137</v>
      </c>
      <c r="B48" s="137" t="s">
        <v>136</v>
      </c>
      <c r="C48" s="131">
        <f t="shared" si="4"/>
        <v>0</v>
      </c>
      <c r="D48" s="131" t="s">
        <v>561</v>
      </c>
      <c r="E48" s="131">
        <f t="shared" si="8"/>
        <v>0</v>
      </c>
      <c r="F48" s="131">
        <f t="shared" si="9"/>
        <v>0</v>
      </c>
      <c r="G48" s="131" t="s">
        <v>531</v>
      </c>
      <c r="H48" s="131">
        <v>0</v>
      </c>
      <c r="I48" s="131" t="s">
        <v>561</v>
      </c>
      <c r="J48" s="131" t="s">
        <v>561</v>
      </c>
      <c r="K48" s="131" t="s">
        <v>561</v>
      </c>
      <c r="L48" s="131">
        <v>0</v>
      </c>
      <c r="M48" s="131" t="s">
        <v>561</v>
      </c>
      <c r="N48" s="131" t="s">
        <v>561</v>
      </c>
      <c r="O48" s="131" t="s">
        <v>561</v>
      </c>
      <c r="P48" s="131">
        <v>0</v>
      </c>
      <c r="Q48" s="131" t="s">
        <v>561</v>
      </c>
      <c r="R48" s="131" t="s">
        <v>561</v>
      </c>
      <c r="S48" s="131" t="s">
        <v>561</v>
      </c>
      <c r="T48" s="131">
        <v>0</v>
      </c>
      <c r="U48" s="131" t="s">
        <v>561</v>
      </c>
      <c r="V48" s="131" t="s">
        <v>561</v>
      </c>
      <c r="W48" s="131" t="s">
        <v>561</v>
      </c>
      <c r="X48" s="131">
        <v>0</v>
      </c>
      <c r="Y48" s="131" t="s">
        <v>561</v>
      </c>
      <c r="Z48" s="131" t="s">
        <v>561</v>
      </c>
      <c r="AA48" s="131" t="s">
        <v>561</v>
      </c>
      <c r="AB48" s="131">
        <f t="shared" si="7"/>
        <v>0</v>
      </c>
      <c r="AC48" s="131" t="s">
        <v>561</v>
      </c>
    </row>
    <row r="49" spans="1:29" s="127" customFormat="1" ht="30.95" customHeight="1" x14ac:dyDescent="0.2">
      <c r="A49" s="133" t="s">
        <v>135</v>
      </c>
      <c r="B49" s="137" t="s">
        <v>134</v>
      </c>
      <c r="C49" s="131">
        <f t="shared" si="4"/>
        <v>0</v>
      </c>
      <c r="D49" s="131" t="s">
        <v>561</v>
      </c>
      <c r="E49" s="131">
        <f t="shared" si="8"/>
        <v>0</v>
      </c>
      <c r="F49" s="131">
        <f t="shared" si="9"/>
        <v>0</v>
      </c>
      <c r="G49" s="131" t="s">
        <v>531</v>
      </c>
      <c r="H49" s="131">
        <v>0</v>
      </c>
      <c r="I49" s="131" t="s">
        <v>561</v>
      </c>
      <c r="J49" s="131" t="s">
        <v>561</v>
      </c>
      <c r="K49" s="131" t="s">
        <v>561</v>
      </c>
      <c r="L49" s="131">
        <v>0</v>
      </c>
      <c r="M49" s="131" t="s">
        <v>561</v>
      </c>
      <c r="N49" s="131" t="s">
        <v>561</v>
      </c>
      <c r="O49" s="131" t="s">
        <v>561</v>
      </c>
      <c r="P49" s="131">
        <v>0</v>
      </c>
      <c r="Q49" s="131" t="s">
        <v>561</v>
      </c>
      <c r="R49" s="131" t="s">
        <v>561</v>
      </c>
      <c r="S49" s="131" t="s">
        <v>561</v>
      </c>
      <c r="T49" s="131">
        <v>0</v>
      </c>
      <c r="U49" s="131" t="s">
        <v>561</v>
      </c>
      <c r="V49" s="131" t="s">
        <v>561</v>
      </c>
      <c r="W49" s="131" t="s">
        <v>561</v>
      </c>
      <c r="X49" s="131">
        <v>0</v>
      </c>
      <c r="Y49" s="131" t="s">
        <v>561</v>
      </c>
      <c r="Z49" s="131" t="s">
        <v>561</v>
      </c>
      <c r="AA49" s="131" t="s">
        <v>561</v>
      </c>
      <c r="AB49" s="131">
        <f t="shared" si="7"/>
        <v>0</v>
      </c>
      <c r="AC49" s="131" t="s">
        <v>561</v>
      </c>
    </row>
    <row r="50" spans="1:29" s="127" customFormat="1" ht="15" customHeight="1" x14ac:dyDescent="0.2">
      <c r="A50" s="133" t="s">
        <v>133</v>
      </c>
      <c r="B50" s="137" t="s">
        <v>132</v>
      </c>
      <c r="C50" s="131">
        <f t="shared" si="4"/>
        <v>0.36899999999999999</v>
      </c>
      <c r="D50" s="131" t="s">
        <v>561</v>
      </c>
      <c r="E50" s="131">
        <f t="shared" si="8"/>
        <v>0.36899999999999999</v>
      </c>
      <c r="F50" s="131">
        <f t="shared" si="9"/>
        <v>0.36899999999999999</v>
      </c>
      <c r="G50" s="131" t="s">
        <v>531</v>
      </c>
      <c r="H50" s="131">
        <v>0</v>
      </c>
      <c r="I50" s="131" t="s">
        <v>561</v>
      </c>
      <c r="J50" s="131" t="s">
        <v>561</v>
      </c>
      <c r="K50" s="131" t="s">
        <v>561</v>
      </c>
      <c r="L50" s="131">
        <v>0.36899999999999999</v>
      </c>
      <c r="M50" s="131" t="s">
        <v>561</v>
      </c>
      <c r="N50" s="131" t="s">
        <v>561</v>
      </c>
      <c r="O50" s="131" t="s">
        <v>561</v>
      </c>
      <c r="P50" s="131">
        <v>0</v>
      </c>
      <c r="Q50" s="131" t="s">
        <v>561</v>
      </c>
      <c r="R50" s="131" t="s">
        <v>561</v>
      </c>
      <c r="S50" s="131" t="s">
        <v>561</v>
      </c>
      <c r="T50" s="131">
        <v>0</v>
      </c>
      <c r="U50" s="131" t="s">
        <v>561</v>
      </c>
      <c r="V50" s="131" t="s">
        <v>561</v>
      </c>
      <c r="W50" s="131" t="s">
        <v>561</v>
      </c>
      <c r="X50" s="131">
        <v>0</v>
      </c>
      <c r="Y50" s="131" t="s">
        <v>561</v>
      </c>
      <c r="Z50" s="131" t="s">
        <v>561</v>
      </c>
      <c r="AA50" s="131" t="s">
        <v>561</v>
      </c>
      <c r="AB50" s="131">
        <f t="shared" si="7"/>
        <v>0.36899999999999999</v>
      </c>
      <c r="AC50" s="131" t="s">
        <v>561</v>
      </c>
    </row>
    <row r="51" spans="1:29" s="127" customFormat="1" ht="15" customHeight="1" x14ac:dyDescent="0.2">
      <c r="A51" s="133" t="s">
        <v>131</v>
      </c>
      <c r="B51" s="137" t="s">
        <v>564</v>
      </c>
      <c r="C51" s="131">
        <f t="shared" si="4"/>
        <v>1</v>
      </c>
      <c r="D51" s="131" t="s">
        <v>561</v>
      </c>
      <c r="E51" s="131">
        <f t="shared" si="8"/>
        <v>1</v>
      </c>
      <c r="F51" s="131">
        <f t="shared" si="9"/>
        <v>1</v>
      </c>
      <c r="G51" s="131" t="s">
        <v>531</v>
      </c>
      <c r="H51" s="131">
        <v>0</v>
      </c>
      <c r="I51" s="131" t="s">
        <v>561</v>
      </c>
      <c r="J51" s="131" t="s">
        <v>561</v>
      </c>
      <c r="K51" s="131" t="s">
        <v>561</v>
      </c>
      <c r="L51" s="131">
        <v>1</v>
      </c>
      <c r="M51" s="131" t="s">
        <v>561</v>
      </c>
      <c r="N51" s="131" t="s">
        <v>561</v>
      </c>
      <c r="O51" s="131" t="s">
        <v>561</v>
      </c>
      <c r="P51" s="131">
        <v>0</v>
      </c>
      <c r="Q51" s="131" t="s">
        <v>561</v>
      </c>
      <c r="R51" s="131" t="s">
        <v>561</v>
      </c>
      <c r="S51" s="131" t="s">
        <v>561</v>
      </c>
      <c r="T51" s="131">
        <v>0</v>
      </c>
      <c r="U51" s="131" t="s">
        <v>561</v>
      </c>
      <c r="V51" s="131" t="s">
        <v>561</v>
      </c>
      <c r="W51" s="131" t="s">
        <v>561</v>
      </c>
      <c r="X51" s="131">
        <v>0</v>
      </c>
      <c r="Y51" s="131" t="s">
        <v>561</v>
      </c>
      <c r="Z51" s="131" t="s">
        <v>561</v>
      </c>
      <c r="AA51" s="131" t="s">
        <v>561</v>
      </c>
      <c r="AB51" s="131">
        <f t="shared" si="7"/>
        <v>1</v>
      </c>
      <c r="AC51" s="131" t="s">
        <v>561</v>
      </c>
    </row>
    <row r="52" spans="1:29" s="127" customFormat="1" ht="15" customHeight="1" x14ac:dyDescent="0.2">
      <c r="A52" s="139" t="s">
        <v>567</v>
      </c>
      <c r="B52" s="137" t="s">
        <v>566</v>
      </c>
      <c r="C52" s="131">
        <f t="shared" si="4"/>
        <v>0</v>
      </c>
      <c r="D52" s="131" t="s">
        <v>561</v>
      </c>
      <c r="E52" s="131">
        <f t="shared" si="8"/>
        <v>0</v>
      </c>
      <c r="F52" s="131">
        <f t="shared" si="9"/>
        <v>0</v>
      </c>
      <c r="G52" s="131" t="s">
        <v>531</v>
      </c>
      <c r="H52" s="131">
        <v>0</v>
      </c>
      <c r="I52" s="131" t="s">
        <v>561</v>
      </c>
      <c r="J52" s="131" t="s">
        <v>561</v>
      </c>
      <c r="K52" s="131" t="s">
        <v>561</v>
      </c>
      <c r="L52" s="131">
        <v>0</v>
      </c>
      <c r="M52" s="131" t="s">
        <v>561</v>
      </c>
      <c r="N52" s="131" t="s">
        <v>561</v>
      </c>
      <c r="O52" s="131" t="s">
        <v>561</v>
      </c>
      <c r="P52" s="131">
        <v>0</v>
      </c>
      <c r="Q52" s="131" t="s">
        <v>561</v>
      </c>
      <c r="R52" s="131" t="s">
        <v>561</v>
      </c>
      <c r="S52" s="131" t="s">
        <v>561</v>
      </c>
      <c r="T52" s="131">
        <v>0</v>
      </c>
      <c r="U52" s="131" t="s">
        <v>561</v>
      </c>
      <c r="V52" s="131" t="s">
        <v>561</v>
      </c>
      <c r="W52" s="131" t="s">
        <v>561</v>
      </c>
      <c r="X52" s="131">
        <v>0</v>
      </c>
      <c r="Y52" s="131" t="s">
        <v>561</v>
      </c>
      <c r="Z52" s="131" t="s">
        <v>561</v>
      </c>
      <c r="AA52" s="131" t="s">
        <v>561</v>
      </c>
      <c r="AB52" s="131">
        <f t="shared" si="7"/>
        <v>0</v>
      </c>
      <c r="AC52" s="131" t="s">
        <v>561</v>
      </c>
    </row>
    <row r="53" spans="1:29" ht="30.95" customHeight="1" x14ac:dyDescent="0.2">
      <c r="A53" s="133" t="s">
        <v>59</v>
      </c>
      <c r="B53" s="134" t="s">
        <v>130</v>
      </c>
      <c r="C53" s="131"/>
      <c r="D53" s="131"/>
      <c r="E53" s="131"/>
      <c r="F53" s="131"/>
      <c r="G53" s="131"/>
      <c r="H53" s="131"/>
      <c r="I53" s="131"/>
      <c r="J53" s="131"/>
      <c r="K53" s="131"/>
      <c r="L53" s="131"/>
      <c r="M53" s="131"/>
      <c r="N53" s="131"/>
      <c r="O53" s="131"/>
      <c r="P53" s="131"/>
      <c r="Q53" s="131"/>
      <c r="R53" s="131"/>
      <c r="S53" s="131"/>
      <c r="T53" s="131"/>
      <c r="U53" s="131"/>
      <c r="V53" s="131"/>
      <c r="W53" s="131"/>
      <c r="X53" s="131"/>
      <c r="Y53" s="131"/>
      <c r="Z53" s="131"/>
      <c r="AA53" s="131"/>
      <c r="AB53" s="131"/>
      <c r="AC53" s="131"/>
    </row>
    <row r="54" spans="1:29" ht="15" customHeight="1" x14ac:dyDescent="0.2">
      <c r="A54" s="133" t="s">
        <v>129</v>
      </c>
      <c r="B54" s="137" t="s">
        <v>128</v>
      </c>
      <c r="C54" s="138">
        <f t="shared" si="4"/>
        <v>5.86456</v>
      </c>
      <c r="D54" s="138" t="s">
        <v>561</v>
      </c>
      <c r="E54" s="138">
        <f>C54</f>
        <v>5.86456</v>
      </c>
      <c r="F54" s="138">
        <f>E54</f>
        <v>5.86456</v>
      </c>
      <c r="G54" s="138" t="s">
        <v>531</v>
      </c>
      <c r="H54" s="138">
        <v>0</v>
      </c>
      <c r="I54" s="138" t="s">
        <v>561</v>
      </c>
      <c r="J54" s="138" t="s">
        <v>561</v>
      </c>
      <c r="K54" s="138" t="s">
        <v>561</v>
      </c>
      <c r="L54" s="138">
        <v>5.86456</v>
      </c>
      <c r="M54" s="138" t="s">
        <v>561</v>
      </c>
      <c r="N54" s="138" t="s">
        <v>561</v>
      </c>
      <c r="O54" s="138" t="s">
        <v>561</v>
      </c>
      <c r="P54" s="138">
        <v>0</v>
      </c>
      <c r="Q54" s="138" t="s">
        <v>561</v>
      </c>
      <c r="R54" s="138" t="s">
        <v>561</v>
      </c>
      <c r="S54" s="138" t="s">
        <v>561</v>
      </c>
      <c r="T54" s="138">
        <v>0</v>
      </c>
      <c r="U54" s="138" t="s">
        <v>561</v>
      </c>
      <c r="V54" s="138" t="s">
        <v>561</v>
      </c>
      <c r="W54" s="138" t="s">
        <v>561</v>
      </c>
      <c r="X54" s="138">
        <v>0</v>
      </c>
      <c r="Y54" s="138" t="s">
        <v>561</v>
      </c>
      <c r="Z54" s="138" t="s">
        <v>561</v>
      </c>
      <c r="AA54" s="138" t="s">
        <v>561</v>
      </c>
      <c r="AB54" s="138">
        <f t="shared" si="7"/>
        <v>5.86456</v>
      </c>
      <c r="AC54" s="131" t="s">
        <v>561</v>
      </c>
    </row>
    <row r="55" spans="1:29" s="127" customFormat="1" ht="15" customHeight="1" x14ac:dyDescent="0.2">
      <c r="A55" s="133" t="s">
        <v>127</v>
      </c>
      <c r="B55" s="137" t="s">
        <v>121</v>
      </c>
      <c r="C55" s="131">
        <f t="shared" si="4"/>
        <v>0</v>
      </c>
      <c r="D55" s="131" t="s">
        <v>561</v>
      </c>
      <c r="E55" s="131">
        <f t="shared" ref="E55:E61" si="10">C55</f>
        <v>0</v>
      </c>
      <c r="F55" s="131">
        <f t="shared" ref="F55:F61" si="11">E55</f>
        <v>0</v>
      </c>
      <c r="G55" s="131" t="s">
        <v>531</v>
      </c>
      <c r="H55" s="131">
        <f>H45</f>
        <v>0</v>
      </c>
      <c r="I55" s="131" t="s">
        <v>561</v>
      </c>
      <c r="J55" s="131" t="s">
        <v>561</v>
      </c>
      <c r="K55" s="131" t="s">
        <v>561</v>
      </c>
      <c r="L55" s="131">
        <f>L45</f>
        <v>0</v>
      </c>
      <c r="M55" s="131" t="s">
        <v>561</v>
      </c>
      <c r="N55" s="131" t="s">
        <v>561</v>
      </c>
      <c r="O55" s="131" t="s">
        <v>561</v>
      </c>
      <c r="P55" s="131">
        <f>P45</f>
        <v>0</v>
      </c>
      <c r="Q55" s="131" t="s">
        <v>561</v>
      </c>
      <c r="R55" s="131" t="s">
        <v>561</v>
      </c>
      <c r="S55" s="131" t="s">
        <v>561</v>
      </c>
      <c r="T55" s="131">
        <f>T45</f>
        <v>0</v>
      </c>
      <c r="U55" s="131" t="s">
        <v>561</v>
      </c>
      <c r="V55" s="131" t="s">
        <v>561</v>
      </c>
      <c r="W55" s="131" t="s">
        <v>561</v>
      </c>
      <c r="X55" s="131">
        <f>X45</f>
        <v>0</v>
      </c>
      <c r="Y55" s="131" t="s">
        <v>561</v>
      </c>
      <c r="Z55" s="131" t="s">
        <v>561</v>
      </c>
      <c r="AA55" s="131" t="s">
        <v>561</v>
      </c>
      <c r="AB55" s="131">
        <f t="shared" si="7"/>
        <v>0</v>
      </c>
      <c r="AC55" s="131" t="s">
        <v>561</v>
      </c>
    </row>
    <row r="56" spans="1:29" s="127" customFormat="1" ht="15" customHeight="1" x14ac:dyDescent="0.2">
      <c r="A56" s="133" t="s">
        <v>126</v>
      </c>
      <c r="B56" s="137" t="s">
        <v>120</v>
      </c>
      <c r="C56" s="131">
        <f t="shared" si="4"/>
        <v>0</v>
      </c>
      <c r="D56" s="131" t="s">
        <v>561</v>
      </c>
      <c r="E56" s="131">
        <f t="shared" si="10"/>
        <v>0</v>
      </c>
      <c r="F56" s="131">
        <f t="shared" si="11"/>
        <v>0</v>
      </c>
      <c r="G56" s="131" t="s">
        <v>531</v>
      </c>
      <c r="H56" s="131">
        <f>H46</f>
        <v>0</v>
      </c>
      <c r="I56" s="131" t="s">
        <v>561</v>
      </c>
      <c r="J56" s="131" t="s">
        <v>561</v>
      </c>
      <c r="K56" s="131" t="s">
        <v>561</v>
      </c>
      <c r="L56" s="131">
        <f>L46</f>
        <v>0</v>
      </c>
      <c r="M56" s="131" t="s">
        <v>561</v>
      </c>
      <c r="N56" s="131" t="s">
        <v>561</v>
      </c>
      <c r="O56" s="131" t="s">
        <v>561</v>
      </c>
      <c r="P56" s="131">
        <f>P46</f>
        <v>0</v>
      </c>
      <c r="Q56" s="131" t="s">
        <v>561</v>
      </c>
      <c r="R56" s="131" t="s">
        <v>561</v>
      </c>
      <c r="S56" s="131" t="s">
        <v>561</v>
      </c>
      <c r="T56" s="131">
        <f>T46</f>
        <v>0</v>
      </c>
      <c r="U56" s="131" t="s">
        <v>561</v>
      </c>
      <c r="V56" s="131" t="s">
        <v>561</v>
      </c>
      <c r="W56" s="131" t="s">
        <v>561</v>
      </c>
      <c r="X56" s="131">
        <f>X46</f>
        <v>0</v>
      </c>
      <c r="Y56" s="131" t="s">
        <v>561</v>
      </c>
      <c r="Z56" s="131" t="s">
        <v>561</v>
      </c>
      <c r="AA56" s="131" t="s">
        <v>561</v>
      </c>
      <c r="AB56" s="131">
        <f t="shared" si="7"/>
        <v>0</v>
      </c>
      <c r="AC56" s="131" t="s">
        <v>561</v>
      </c>
    </row>
    <row r="57" spans="1:29" s="127" customFormat="1" ht="15" customHeight="1" x14ac:dyDescent="0.2">
      <c r="A57" s="133" t="s">
        <v>125</v>
      </c>
      <c r="B57" s="137" t="s">
        <v>119</v>
      </c>
      <c r="C57" s="131">
        <f t="shared" si="4"/>
        <v>0</v>
      </c>
      <c r="D57" s="131" t="s">
        <v>561</v>
      </c>
      <c r="E57" s="131">
        <f t="shared" si="10"/>
        <v>0</v>
      </c>
      <c r="F57" s="131">
        <f t="shared" si="11"/>
        <v>0</v>
      </c>
      <c r="G57" s="131" t="s">
        <v>531</v>
      </c>
      <c r="H57" s="131">
        <f>H47</f>
        <v>0</v>
      </c>
      <c r="I57" s="131" t="s">
        <v>561</v>
      </c>
      <c r="J57" s="131" t="s">
        <v>561</v>
      </c>
      <c r="K57" s="131" t="s">
        <v>561</v>
      </c>
      <c r="L57" s="131">
        <f>L47</f>
        <v>0</v>
      </c>
      <c r="M57" s="131" t="s">
        <v>561</v>
      </c>
      <c r="N57" s="131" t="s">
        <v>561</v>
      </c>
      <c r="O57" s="131" t="s">
        <v>561</v>
      </c>
      <c r="P57" s="131">
        <f>P47</f>
        <v>0</v>
      </c>
      <c r="Q57" s="131" t="s">
        <v>561</v>
      </c>
      <c r="R57" s="131" t="s">
        <v>561</v>
      </c>
      <c r="S57" s="131" t="s">
        <v>561</v>
      </c>
      <c r="T57" s="131">
        <f>T47</f>
        <v>0</v>
      </c>
      <c r="U57" s="131" t="s">
        <v>561</v>
      </c>
      <c r="V57" s="131" t="s">
        <v>561</v>
      </c>
      <c r="W57" s="131" t="s">
        <v>561</v>
      </c>
      <c r="X57" s="131">
        <f>X47</f>
        <v>0</v>
      </c>
      <c r="Y57" s="131" t="s">
        <v>561</v>
      </c>
      <c r="Z57" s="131" t="s">
        <v>561</v>
      </c>
      <c r="AA57" s="131" t="s">
        <v>561</v>
      </c>
      <c r="AB57" s="131">
        <f t="shared" si="7"/>
        <v>0</v>
      </c>
      <c r="AC57" s="131" t="s">
        <v>561</v>
      </c>
    </row>
    <row r="58" spans="1:29" s="127" customFormat="1" ht="15" customHeight="1" x14ac:dyDescent="0.2">
      <c r="A58" s="133" t="s">
        <v>124</v>
      </c>
      <c r="B58" s="137" t="s">
        <v>118</v>
      </c>
      <c r="C58" s="131">
        <f t="shared" si="4"/>
        <v>0.36899999999999999</v>
      </c>
      <c r="D58" s="131" t="s">
        <v>561</v>
      </c>
      <c r="E58" s="131">
        <f t="shared" si="10"/>
        <v>0.36899999999999999</v>
      </c>
      <c r="F58" s="131">
        <f t="shared" si="11"/>
        <v>0.36899999999999999</v>
      </c>
      <c r="G58" s="131" t="s">
        <v>531</v>
      </c>
      <c r="H58" s="131">
        <f>H48+H49+H50</f>
        <v>0</v>
      </c>
      <c r="I58" s="131" t="s">
        <v>561</v>
      </c>
      <c r="J58" s="131" t="s">
        <v>561</v>
      </c>
      <c r="K58" s="131" t="s">
        <v>561</v>
      </c>
      <c r="L58" s="131">
        <f>L48+L49+L50</f>
        <v>0.36899999999999999</v>
      </c>
      <c r="M58" s="131" t="s">
        <v>561</v>
      </c>
      <c r="N58" s="131" t="s">
        <v>561</v>
      </c>
      <c r="O58" s="131" t="s">
        <v>561</v>
      </c>
      <c r="P58" s="131">
        <f>P48+P49+P50</f>
        <v>0</v>
      </c>
      <c r="Q58" s="131" t="s">
        <v>561</v>
      </c>
      <c r="R58" s="131" t="s">
        <v>561</v>
      </c>
      <c r="S58" s="131" t="s">
        <v>561</v>
      </c>
      <c r="T58" s="131">
        <f>T48+T49+T50</f>
        <v>0</v>
      </c>
      <c r="U58" s="131" t="s">
        <v>561</v>
      </c>
      <c r="V58" s="131" t="s">
        <v>561</v>
      </c>
      <c r="W58" s="131" t="s">
        <v>561</v>
      </c>
      <c r="X58" s="131">
        <f>X48+X49+X50</f>
        <v>0</v>
      </c>
      <c r="Y58" s="131" t="s">
        <v>561</v>
      </c>
      <c r="Z58" s="131" t="s">
        <v>561</v>
      </c>
      <c r="AA58" s="131" t="s">
        <v>561</v>
      </c>
      <c r="AB58" s="131">
        <f t="shared" si="7"/>
        <v>0.36899999999999999</v>
      </c>
      <c r="AC58" s="131" t="s">
        <v>561</v>
      </c>
    </row>
    <row r="59" spans="1:29" s="127" customFormat="1" ht="15" customHeight="1" x14ac:dyDescent="0.2">
      <c r="A59" s="133" t="s">
        <v>123</v>
      </c>
      <c r="B59" s="137" t="s">
        <v>564</v>
      </c>
      <c r="C59" s="131">
        <f t="shared" si="4"/>
        <v>1</v>
      </c>
      <c r="D59" s="131" t="s">
        <v>561</v>
      </c>
      <c r="E59" s="131">
        <f t="shared" si="10"/>
        <v>1</v>
      </c>
      <c r="F59" s="131">
        <f t="shared" si="11"/>
        <v>1</v>
      </c>
      <c r="G59" s="131" t="s">
        <v>531</v>
      </c>
      <c r="H59" s="131">
        <f>H51</f>
        <v>0</v>
      </c>
      <c r="I59" s="131" t="s">
        <v>561</v>
      </c>
      <c r="J59" s="131" t="s">
        <v>561</v>
      </c>
      <c r="K59" s="131" t="s">
        <v>561</v>
      </c>
      <c r="L59" s="131">
        <f>L51</f>
        <v>1</v>
      </c>
      <c r="M59" s="131" t="s">
        <v>561</v>
      </c>
      <c r="N59" s="131" t="s">
        <v>561</v>
      </c>
      <c r="O59" s="131" t="s">
        <v>561</v>
      </c>
      <c r="P59" s="131">
        <f>P51</f>
        <v>0</v>
      </c>
      <c r="Q59" s="131" t="s">
        <v>561</v>
      </c>
      <c r="R59" s="131" t="s">
        <v>561</v>
      </c>
      <c r="S59" s="131" t="s">
        <v>561</v>
      </c>
      <c r="T59" s="131">
        <f>T51</f>
        <v>0</v>
      </c>
      <c r="U59" s="131" t="s">
        <v>561</v>
      </c>
      <c r="V59" s="131" t="s">
        <v>561</v>
      </c>
      <c r="W59" s="131" t="s">
        <v>561</v>
      </c>
      <c r="X59" s="131">
        <f>X51</f>
        <v>0</v>
      </c>
      <c r="Y59" s="131" t="s">
        <v>561</v>
      </c>
      <c r="Z59" s="131" t="s">
        <v>561</v>
      </c>
      <c r="AA59" s="131" t="s">
        <v>561</v>
      </c>
      <c r="AB59" s="131">
        <f t="shared" si="7"/>
        <v>1</v>
      </c>
      <c r="AC59" s="131" t="s">
        <v>561</v>
      </c>
    </row>
    <row r="60" spans="1:29" s="127" customFormat="1" ht="15" customHeight="1" x14ac:dyDescent="0.2">
      <c r="A60" s="139" t="s">
        <v>568</v>
      </c>
      <c r="B60" s="137" t="s">
        <v>566</v>
      </c>
      <c r="C60" s="131">
        <f t="shared" si="4"/>
        <v>0</v>
      </c>
      <c r="D60" s="131" t="s">
        <v>561</v>
      </c>
      <c r="E60" s="131">
        <f t="shared" si="10"/>
        <v>0</v>
      </c>
      <c r="F60" s="131">
        <f t="shared" si="11"/>
        <v>0</v>
      </c>
      <c r="G60" s="131" t="s">
        <v>531</v>
      </c>
      <c r="H60" s="131">
        <f>H52</f>
        <v>0</v>
      </c>
      <c r="I60" s="131" t="s">
        <v>561</v>
      </c>
      <c r="J60" s="131" t="s">
        <v>561</v>
      </c>
      <c r="K60" s="131" t="s">
        <v>561</v>
      </c>
      <c r="L60" s="131">
        <f>L52</f>
        <v>0</v>
      </c>
      <c r="M60" s="131" t="s">
        <v>561</v>
      </c>
      <c r="N60" s="131" t="s">
        <v>561</v>
      </c>
      <c r="O60" s="131" t="s">
        <v>561</v>
      </c>
      <c r="P60" s="131">
        <f>P52</f>
        <v>0</v>
      </c>
      <c r="Q60" s="131" t="s">
        <v>561</v>
      </c>
      <c r="R60" s="131" t="s">
        <v>561</v>
      </c>
      <c r="S60" s="131" t="s">
        <v>561</v>
      </c>
      <c r="T60" s="131">
        <f>T52</f>
        <v>0</v>
      </c>
      <c r="U60" s="131" t="s">
        <v>561</v>
      </c>
      <c r="V60" s="131" t="s">
        <v>561</v>
      </c>
      <c r="W60" s="131" t="s">
        <v>561</v>
      </c>
      <c r="X60" s="131">
        <f>X52</f>
        <v>0</v>
      </c>
      <c r="Y60" s="131" t="s">
        <v>561</v>
      </c>
      <c r="Z60" s="131" t="s">
        <v>561</v>
      </c>
      <c r="AA60" s="131" t="s">
        <v>561</v>
      </c>
      <c r="AB60" s="131">
        <f t="shared" si="7"/>
        <v>0</v>
      </c>
      <c r="AC60" s="131" t="s">
        <v>561</v>
      </c>
    </row>
    <row r="61" spans="1:29" s="127" customFormat="1" ht="47.1" customHeight="1" x14ac:dyDescent="0.2">
      <c r="A61" s="133" t="s">
        <v>58</v>
      </c>
      <c r="B61" s="137" t="s">
        <v>215</v>
      </c>
      <c r="C61" s="131" t="str">
        <f t="shared" si="4"/>
        <v>нд</v>
      </c>
      <c r="D61" s="131" t="s">
        <v>561</v>
      </c>
      <c r="E61" s="131" t="str">
        <f t="shared" si="10"/>
        <v>нд</v>
      </c>
      <c r="F61" s="131" t="str">
        <f t="shared" si="11"/>
        <v>нд</v>
      </c>
      <c r="G61" s="131" t="s">
        <v>531</v>
      </c>
      <c r="H61" s="131">
        <v>0</v>
      </c>
      <c r="I61" s="131" t="s">
        <v>561</v>
      </c>
      <c r="J61" s="131" t="s">
        <v>561</v>
      </c>
      <c r="K61" s="131" t="s">
        <v>561</v>
      </c>
      <c r="L61" s="131">
        <v>0</v>
      </c>
      <c r="M61" s="131" t="s">
        <v>561</v>
      </c>
      <c r="N61" s="131" t="s">
        <v>561</v>
      </c>
      <c r="O61" s="131" t="s">
        <v>561</v>
      </c>
      <c r="P61" s="131">
        <v>0</v>
      </c>
      <c r="Q61" s="131" t="s">
        <v>561</v>
      </c>
      <c r="R61" s="131" t="s">
        <v>561</v>
      </c>
      <c r="S61" s="131" t="s">
        <v>561</v>
      </c>
      <c r="T61" s="131">
        <v>0</v>
      </c>
      <c r="U61" s="131" t="s">
        <v>561</v>
      </c>
      <c r="V61" s="131" t="s">
        <v>561</v>
      </c>
      <c r="W61" s="131" t="s">
        <v>561</v>
      </c>
      <c r="X61" s="131">
        <v>0</v>
      </c>
      <c r="Y61" s="131" t="s">
        <v>561</v>
      </c>
      <c r="Z61" s="131" t="s">
        <v>561</v>
      </c>
      <c r="AA61" s="131" t="s">
        <v>561</v>
      </c>
      <c r="AB61" s="131" t="s">
        <v>561</v>
      </c>
      <c r="AC61" s="131" t="s">
        <v>561</v>
      </c>
    </row>
    <row r="62" spans="1:29" s="127" customFormat="1" ht="15" customHeight="1" x14ac:dyDescent="0.2">
      <c r="A62" s="133" t="s">
        <v>56</v>
      </c>
      <c r="B62" s="134" t="s">
        <v>122</v>
      </c>
      <c r="C62" s="131"/>
      <c r="D62" s="131"/>
      <c r="E62" s="131"/>
      <c r="F62" s="131"/>
      <c r="G62" s="131"/>
      <c r="H62" s="131"/>
      <c r="I62" s="131"/>
      <c r="J62" s="131"/>
      <c r="K62" s="131"/>
      <c r="L62" s="131"/>
      <c r="M62" s="131"/>
      <c r="N62" s="131"/>
      <c r="O62" s="131"/>
      <c r="P62" s="131"/>
      <c r="Q62" s="131"/>
      <c r="R62" s="131"/>
      <c r="S62" s="131"/>
      <c r="T62" s="131"/>
      <c r="U62" s="131"/>
      <c r="V62" s="131"/>
      <c r="W62" s="131"/>
      <c r="X62" s="131"/>
      <c r="Y62" s="131"/>
      <c r="Z62" s="131"/>
      <c r="AA62" s="131"/>
      <c r="AB62" s="131"/>
      <c r="AC62" s="131"/>
    </row>
    <row r="63" spans="1:29" s="127" customFormat="1" ht="15" customHeight="1" x14ac:dyDescent="0.2">
      <c r="A63" s="133" t="s">
        <v>209</v>
      </c>
      <c r="B63" s="137" t="s">
        <v>142</v>
      </c>
      <c r="C63" s="131">
        <f t="shared" si="4"/>
        <v>0</v>
      </c>
      <c r="D63" s="131" t="s">
        <v>561</v>
      </c>
      <c r="E63" s="131">
        <f>C63</f>
        <v>0</v>
      </c>
      <c r="F63" s="131">
        <f>E63</f>
        <v>0</v>
      </c>
      <c r="G63" s="131" t="s">
        <v>531</v>
      </c>
      <c r="H63" s="131">
        <v>0</v>
      </c>
      <c r="I63" s="131" t="s">
        <v>561</v>
      </c>
      <c r="J63" s="131" t="s">
        <v>561</v>
      </c>
      <c r="K63" s="131" t="s">
        <v>561</v>
      </c>
      <c r="L63" s="131">
        <v>0</v>
      </c>
      <c r="M63" s="131" t="s">
        <v>561</v>
      </c>
      <c r="N63" s="131" t="s">
        <v>561</v>
      </c>
      <c r="O63" s="131" t="s">
        <v>561</v>
      </c>
      <c r="P63" s="131">
        <v>0</v>
      </c>
      <c r="Q63" s="131" t="s">
        <v>561</v>
      </c>
      <c r="R63" s="131" t="s">
        <v>561</v>
      </c>
      <c r="S63" s="131" t="s">
        <v>561</v>
      </c>
      <c r="T63" s="131">
        <v>0</v>
      </c>
      <c r="U63" s="131" t="s">
        <v>561</v>
      </c>
      <c r="V63" s="131" t="s">
        <v>561</v>
      </c>
      <c r="W63" s="131" t="s">
        <v>561</v>
      </c>
      <c r="X63" s="131">
        <v>0</v>
      </c>
      <c r="Y63" s="131" t="s">
        <v>561</v>
      </c>
      <c r="Z63" s="131" t="s">
        <v>561</v>
      </c>
      <c r="AA63" s="131" t="s">
        <v>561</v>
      </c>
      <c r="AB63" s="131">
        <f>H63+L63+P63+T63+X63</f>
        <v>0</v>
      </c>
      <c r="AC63" s="131" t="s">
        <v>561</v>
      </c>
    </row>
    <row r="64" spans="1:29" s="127" customFormat="1" ht="30.95" customHeight="1" x14ac:dyDescent="0.2">
      <c r="A64" s="133" t="s">
        <v>210</v>
      </c>
      <c r="B64" s="137" t="s">
        <v>140</v>
      </c>
      <c r="C64" s="131">
        <f t="shared" si="4"/>
        <v>0</v>
      </c>
      <c r="D64" s="131" t="s">
        <v>561</v>
      </c>
      <c r="E64" s="131">
        <f t="shared" ref="E64:E68" si="12">C64</f>
        <v>0</v>
      </c>
      <c r="F64" s="131">
        <f t="shared" ref="F64:F68" si="13">E64</f>
        <v>0</v>
      </c>
      <c r="G64" s="131" t="s">
        <v>531</v>
      </c>
      <c r="H64" s="131">
        <v>0</v>
      </c>
      <c r="I64" s="131" t="s">
        <v>561</v>
      </c>
      <c r="J64" s="131" t="s">
        <v>561</v>
      </c>
      <c r="K64" s="131" t="s">
        <v>561</v>
      </c>
      <c r="L64" s="131">
        <v>0</v>
      </c>
      <c r="M64" s="131" t="s">
        <v>561</v>
      </c>
      <c r="N64" s="131" t="s">
        <v>561</v>
      </c>
      <c r="O64" s="131" t="s">
        <v>561</v>
      </c>
      <c r="P64" s="131">
        <v>0</v>
      </c>
      <c r="Q64" s="131" t="s">
        <v>561</v>
      </c>
      <c r="R64" s="131" t="s">
        <v>561</v>
      </c>
      <c r="S64" s="131" t="s">
        <v>561</v>
      </c>
      <c r="T64" s="131">
        <v>0</v>
      </c>
      <c r="U64" s="131" t="s">
        <v>561</v>
      </c>
      <c r="V64" s="131" t="s">
        <v>561</v>
      </c>
      <c r="W64" s="131" t="s">
        <v>561</v>
      </c>
      <c r="X64" s="131">
        <v>0</v>
      </c>
      <c r="Y64" s="131" t="s">
        <v>561</v>
      </c>
      <c r="Z64" s="131" t="s">
        <v>561</v>
      </c>
      <c r="AA64" s="131" t="s">
        <v>561</v>
      </c>
      <c r="AB64" s="131">
        <f t="shared" ref="AB64:AB68" si="14">H64+L64+P64+T64+X64</f>
        <v>0</v>
      </c>
      <c r="AC64" s="131" t="s">
        <v>561</v>
      </c>
    </row>
    <row r="65" spans="1:29" s="127" customFormat="1" ht="15" customHeight="1" x14ac:dyDescent="0.2">
      <c r="A65" s="133" t="s">
        <v>211</v>
      </c>
      <c r="B65" s="137" t="s">
        <v>138</v>
      </c>
      <c r="C65" s="131">
        <f t="shared" si="4"/>
        <v>0</v>
      </c>
      <c r="D65" s="131" t="s">
        <v>561</v>
      </c>
      <c r="E65" s="131">
        <f t="shared" si="12"/>
        <v>0</v>
      </c>
      <c r="F65" s="131">
        <f t="shared" si="13"/>
        <v>0</v>
      </c>
      <c r="G65" s="131" t="s">
        <v>531</v>
      </c>
      <c r="H65" s="131">
        <v>0</v>
      </c>
      <c r="I65" s="131" t="s">
        <v>561</v>
      </c>
      <c r="J65" s="131" t="s">
        <v>561</v>
      </c>
      <c r="K65" s="131" t="s">
        <v>561</v>
      </c>
      <c r="L65" s="131">
        <v>0</v>
      </c>
      <c r="M65" s="131" t="s">
        <v>561</v>
      </c>
      <c r="N65" s="131" t="s">
        <v>561</v>
      </c>
      <c r="O65" s="131" t="s">
        <v>561</v>
      </c>
      <c r="P65" s="131">
        <v>0</v>
      </c>
      <c r="Q65" s="131" t="s">
        <v>561</v>
      </c>
      <c r="R65" s="131" t="s">
        <v>561</v>
      </c>
      <c r="S65" s="131" t="s">
        <v>561</v>
      </c>
      <c r="T65" s="131">
        <v>0</v>
      </c>
      <c r="U65" s="131" t="s">
        <v>561</v>
      </c>
      <c r="V65" s="131" t="s">
        <v>561</v>
      </c>
      <c r="W65" s="131" t="s">
        <v>561</v>
      </c>
      <c r="X65" s="131">
        <v>0</v>
      </c>
      <c r="Y65" s="131" t="s">
        <v>561</v>
      </c>
      <c r="Z65" s="131" t="s">
        <v>561</v>
      </c>
      <c r="AA65" s="131" t="s">
        <v>561</v>
      </c>
      <c r="AB65" s="131">
        <f t="shared" si="14"/>
        <v>0</v>
      </c>
      <c r="AC65" s="131" t="s">
        <v>561</v>
      </c>
    </row>
    <row r="66" spans="1:29" s="127" customFormat="1" ht="15" customHeight="1" x14ac:dyDescent="0.2">
      <c r="A66" s="133" t="s">
        <v>212</v>
      </c>
      <c r="B66" s="137" t="s">
        <v>214</v>
      </c>
      <c r="C66" s="131">
        <f t="shared" si="4"/>
        <v>0</v>
      </c>
      <c r="D66" s="131" t="s">
        <v>561</v>
      </c>
      <c r="E66" s="131">
        <f t="shared" si="12"/>
        <v>0</v>
      </c>
      <c r="F66" s="131">
        <f t="shared" si="13"/>
        <v>0</v>
      </c>
      <c r="G66" s="131" t="s">
        <v>531</v>
      </c>
      <c r="H66" s="131">
        <v>0</v>
      </c>
      <c r="I66" s="131" t="s">
        <v>561</v>
      </c>
      <c r="J66" s="131" t="s">
        <v>561</v>
      </c>
      <c r="K66" s="131" t="s">
        <v>561</v>
      </c>
      <c r="L66" s="131">
        <v>0</v>
      </c>
      <c r="M66" s="131" t="s">
        <v>561</v>
      </c>
      <c r="N66" s="131" t="s">
        <v>561</v>
      </c>
      <c r="O66" s="131" t="s">
        <v>561</v>
      </c>
      <c r="P66" s="131">
        <v>0</v>
      </c>
      <c r="Q66" s="131" t="s">
        <v>561</v>
      </c>
      <c r="R66" s="131" t="s">
        <v>561</v>
      </c>
      <c r="S66" s="131" t="s">
        <v>561</v>
      </c>
      <c r="T66" s="131">
        <v>0</v>
      </c>
      <c r="U66" s="131" t="s">
        <v>561</v>
      </c>
      <c r="V66" s="131" t="s">
        <v>561</v>
      </c>
      <c r="W66" s="131" t="s">
        <v>561</v>
      </c>
      <c r="X66" s="131">
        <v>0</v>
      </c>
      <c r="Y66" s="131" t="s">
        <v>561</v>
      </c>
      <c r="Z66" s="131" t="s">
        <v>561</v>
      </c>
      <c r="AA66" s="131" t="s">
        <v>561</v>
      </c>
      <c r="AB66" s="131">
        <f t="shared" si="14"/>
        <v>0</v>
      </c>
      <c r="AC66" s="131" t="s">
        <v>561</v>
      </c>
    </row>
    <row r="67" spans="1:29" s="127" customFormat="1" ht="15" customHeight="1" x14ac:dyDescent="0.2">
      <c r="A67" s="133" t="s">
        <v>213</v>
      </c>
      <c r="B67" s="137" t="s">
        <v>564</v>
      </c>
      <c r="C67" s="131">
        <f t="shared" si="4"/>
        <v>0</v>
      </c>
      <c r="D67" s="131" t="s">
        <v>561</v>
      </c>
      <c r="E67" s="131">
        <f t="shared" si="12"/>
        <v>0</v>
      </c>
      <c r="F67" s="131">
        <f t="shared" si="13"/>
        <v>0</v>
      </c>
      <c r="G67" s="131" t="s">
        <v>531</v>
      </c>
      <c r="H67" s="131">
        <v>0</v>
      </c>
      <c r="I67" s="131" t="s">
        <v>561</v>
      </c>
      <c r="J67" s="131" t="s">
        <v>561</v>
      </c>
      <c r="K67" s="131" t="s">
        <v>561</v>
      </c>
      <c r="L67" s="131">
        <v>0</v>
      </c>
      <c r="M67" s="131" t="s">
        <v>561</v>
      </c>
      <c r="N67" s="131" t="s">
        <v>561</v>
      </c>
      <c r="O67" s="131" t="s">
        <v>561</v>
      </c>
      <c r="P67" s="131">
        <v>0</v>
      </c>
      <c r="Q67" s="131" t="s">
        <v>561</v>
      </c>
      <c r="R67" s="131" t="s">
        <v>561</v>
      </c>
      <c r="S67" s="131" t="s">
        <v>561</v>
      </c>
      <c r="T67" s="131">
        <v>0</v>
      </c>
      <c r="U67" s="131" t="s">
        <v>561</v>
      </c>
      <c r="V67" s="131" t="s">
        <v>561</v>
      </c>
      <c r="W67" s="131" t="s">
        <v>561</v>
      </c>
      <c r="X67" s="131">
        <v>0</v>
      </c>
      <c r="Y67" s="131" t="s">
        <v>561</v>
      </c>
      <c r="Z67" s="131" t="s">
        <v>561</v>
      </c>
      <c r="AA67" s="131" t="s">
        <v>561</v>
      </c>
      <c r="AB67" s="131">
        <f t="shared" si="14"/>
        <v>0</v>
      </c>
      <c r="AC67" s="131" t="s">
        <v>561</v>
      </c>
    </row>
    <row r="68" spans="1:29" s="127" customFormat="1" ht="15" customHeight="1" x14ac:dyDescent="0.2">
      <c r="A68" s="139" t="s">
        <v>569</v>
      </c>
      <c r="B68" s="137" t="s">
        <v>566</v>
      </c>
      <c r="C68" s="131">
        <f t="shared" si="4"/>
        <v>0</v>
      </c>
      <c r="D68" s="131" t="s">
        <v>561</v>
      </c>
      <c r="E68" s="131">
        <f t="shared" si="12"/>
        <v>0</v>
      </c>
      <c r="F68" s="131">
        <f t="shared" si="13"/>
        <v>0</v>
      </c>
      <c r="G68" s="131" t="s">
        <v>531</v>
      </c>
      <c r="H68" s="131">
        <v>0</v>
      </c>
      <c r="I68" s="131" t="s">
        <v>561</v>
      </c>
      <c r="J68" s="131" t="s">
        <v>561</v>
      </c>
      <c r="K68" s="131" t="s">
        <v>561</v>
      </c>
      <c r="L68" s="131">
        <v>0</v>
      </c>
      <c r="M68" s="131" t="s">
        <v>561</v>
      </c>
      <c r="N68" s="131" t="s">
        <v>561</v>
      </c>
      <c r="O68" s="131" t="s">
        <v>561</v>
      </c>
      <c r="P68" s="131">
        <v>0</v>
      </c>
      <c r="Q68" s="131" t="s">
        <v>561</v>
      </c>
      <c r="R68" s="131" t="s">
        <v>561</v>
      </c>
      <c r="S68" s="131" t="s">
        <v>561</v>
      </c>
      <c r="T68" s="131">
        <v>0</v>
      </c>
      <c r="U68" s="131" t="s">
        <v>561</v>
      </c>
      <c r="V68" s="131" t="s">
        <v>561</v>
      </c>
      <c r="W68" s="131" t="s">
        <v>561</v>
      </c>
      <c r="X68" s="131">
        <v>0</v>
      </c>
      <c r="Y68" s="131" t="s">
        <v>561</v>
      </c>
      <c r="Z68" s="131" t="s">
        <v>561</v>
      </c>
      <c r="AA68" s="131" t="s">
        <v>561</v>
      </c>
      <c r="AB68" s="131">
        <f t="shared" si="14"/>
        <v>0</v>
      </c>
      <c r="AC68" s="131" t="s">
        <v>561</v>
      </c>
    </row>
    <row r="69" spans="1:29" ht="11.1" customHeight="1" x14ac:dyDescent="0.2"/>
    <row r="70" spans="1:29" ht="11.45" customHeight="1" x14ac:dyDescent="0.2"/>
    <row r="71" spans="1:29" ht="11.45" customHeight="1" x14ac:dyDescent="0.2"/>
    <row r="72" spans="1:29" ht="11.45" customHeight="1" x14ac:dyDescent="0.2"/>
    <row r="73" spans="1:29" ht="11.45" customHeight="1" x14ac:dyDescent="0.2"/>
    <row r="74" spans="1:29" ht="11.45" customHeight="1" x14ac:dyDescent="0.2"/>
    <row r="75" spans="1:29" ht="11.45" customHeight="1" x14ac:dyDescent="0.2"/>
    <row r="76" spans="1:29" ht="11.45" customHeight="1" x14ac:dyDescent="0.2"/>
    <row r="77" spans="1:29" ht="11.45" customHeight="1" x14ac:dyDescent="0.2"/>
    <row r="78" spans="1:29" ht="11.45" customHeight="1" x14ac:dyDescent="0.2"/>
    <row r="79" spans="1:29" ht="11.45" customHeight="1" x14ac:dyDescent="0.2"/>
    <row r="80" spans="1:29"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sheetData>
  <mergeCells count="30">
    <mergeCell ref="X20:AA20"/>
    <mergeCell ref="AB20:AC21"/>
    <mergeCell ref="T21:U21"/>
    <mergeCell ref="V21:W21"/>
    <mergeCell ref="X21:Y21"/>
    <mergeCell ref="Z21:AA21"/>
    <mergeCell ref="T20:W20"/>
    <mergeCell ref="P20:S20"/>
    <mergeCell ref="L21:M21"/>
    <mergeCell ref="N21:O21"/>
    <mergeCell ref="G20:G22"/>
    <mergeCell ref="H21:I21"/>
    <mergeCell ref="H20:K20"/>
    <mergeCell ref="J21:K21"/>
    <mergeCell ref="P21:Q21"/>
    <mergeCell ref="A4:U4"/>
    <mergeCell ref="A12:U12"/>
    <mergeCell ref="A9:U9"/>
    <mergeCell ref="A11:U11"/>
    <mergeCell ref="A8:U8"/>
    <mergeCell ref="A6:U6"/>
    <mergeCell ref="R21:S21"/>
    <mergeCell ref="A14:U14"/>
    <mergeCell ref="C20:D21"/>
    <mergeCell ref="A15:U15"/>
    <mergeCell ref="A20:A22"/>
    <mergeCell ref="E20:F21"/>
    <mergeCell ref="A18:U18"/>
    <mergeCell ref="L20:O20"/>
    <mergeCell ref="B20:B22"/>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95732-E2A1-43E6-B5A1-455162AF2270}">
  <sheetPr>
    <pageSetUpPr fitToPage="1"/>
  </sheetPr>
  <dimension ref="A1:AV27"/>
  <sheetViews>
    <sheetView view="pageBreakPreview" topLeftCell="O25" zoomScale="90" zoomScaleSheetLayoutView="90" workbookViewId="0">
      <selection activeCell="AT28" sqref="AT28"/>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200" t="s">
        <v>536</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c r="AS5" s="200"/>
      <c r="AT5" s="200"/>
      <c r="AU5" s="200"/>
      <c r="AV5" s="200"/>
    </row>
    <row r="6" spans="1:48" ht="18.75" x14ac:dyDescent="0.3">
      <c r="AV6" s="13"/>
    </row>
    <row r="7" spans="1:48" ht="18.75" x14ac:dyDescent="0.25">
      <c r="A7" s="204" t="s">
        <v>9</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c r="AS7" s="204"/>
      <c r="AT7" s="204"/>
      <c r="AU7" s="204"/>
      <c r="AV7" s="204"/>
    </row>
    <row r="8" spans="1:48" ht="18.75" x14ac:dyDescent="0.25">
      <c r="A8" s="204"/>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04"/>
      <c r="AL8" s="204"/>
      <c r="AM8" s="204"/>
      <c r="AN8" s="204"/>
      <c r="AO8" s="204"/>
      <c r="AP8" s="204"/>
      <c r="AQ8" s="204"/>
      <c r="AR8" s="204"/>
      <c r="AS8" s="204"/>
      <c r="AT8" s="204"/>
      <c r="AU8" s="204"/>
      <c r="AV8" s="204"/>
    </row>
    <row r="9" spans="1:48" x14ac:dyDescent="0.25">
      <c r="A9" s="205" t="s">
        <v>522</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row>
    <row r="10" spans="1:48" ht="15.75" x14ac:dyDescent="0.25">
      <c r="A10" s="201" t="s">
        <v>8</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c r="AS10" s="201"/>
      <c r="AT10" s="201"/>
      <c r="AU10" s="201"/>
      <c r="AV10" s="201"/>
    </row>
    <row r="11" spans="1:48" ht="18.75" x14ac:dyDescent="0.25">
      <c r="A11" s="204"/>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204"/>
      <c r="AE11" s="204"/>
      <c r="AF11" s="204"/>
      <c r="AG11" s="204"/>
      <c r="AH11" s="204"/>
      <c r="AI11" s="204"/>
      <c r="AJ11" s="204"/>
      <c r="AK11" s="204"/>
      <c r="AL11" s="204"/>
      <c r="AM11" s="204"/>
      <c r="AN11" s="204"/>
      <c r="AO11" s="204"/>
      <c r="AP11" s="204"/>
      <c r="AQ11" s="204"/>
      <c r="AR11" s="204"/>
      <c r="AS11" s="204"/>
      <c r="AT11" s="204"/>
      <c r="AU11" s="204"/>
      <c r="AV11" s="204"/>
    </row>
    <row r="12" spans="1:48" x14ac:dyDescent="0.25">
      <c r="A12" s="205" t="s">
        <v>532</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row>
    <row r="13" spans="1:48" ht="15.75" x14ac:dyDescent="0.25">
      <c r="A13" s="201" t="s">
        <v>7</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c r="AS13" s="201"/>
      <c r="AT13" s="201"/>
      <c r="AU13" s="201"/>
      <c r="AV13" s="201"/>
    </row>
    <row r="14" spans="1:48" ht="18.75" x14ac:dyDescent="0.25">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c r="AP14" s="210"/>
      <c r="AQ14" s="210"/>
      <c r="AR14" s="210"/>
      <c r="AS14" s="210"/>
      <c r="AT14" s="210"/>
      <c r="AU14" s="210"/>
      <c r="AV14" s="210"/>
    </row>
    <row r="15" spans="1:48" x14ac:dyDescent="0.25">
      <c r="A15" s="205" t="s">
        <v>547</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row>
    <row r="16" spans="1:48" ht="15.75" x14ac:dyDescent="0.25">
      <c r="A16" s="201" t="s">
        <v>6</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row>
    <row r="17" spans="1:48" x14ac:dyDescent="0.25">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227"/>
      <c r="AB17" s="227"/>
      <c r="AC17" s="227"/>
      <c r="AD17" s="227"/>
      <c r="AE17" s="227"/>
      <c r="AF17" s="227"/>
      <c r="AG17" s="227"/>
      <c r="AH17" s="227"/>
      <c r="AI17" s="227"/>
      <c r="AJ17" s="227"/>
      <c r="AK17" s="227"/>
      <c r="AL17" s="227"/>
      <c r="AM17" s="227"/>
      <c r="AN17" s="227"/>
      <c r="AO17" s="227"/>
      <c r="AP17" s="227"/>
      <c r="AQ17" s="227"/>
      <c r="AR17" s="227"/>
      <c r="AS17" s="227"/>
      <c r="AT17" s="227"/>
      <c r="AU17" s="227"/>
      <c r="AV17" s="227"/>
    </row>
    <row r="18" spans="1:48" ht="14.25" customHeight="1" x14ac:dyDescent="0.25">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27"/>
      <c r="AD18" s="227"/>
      <c r="AE18" s="227"/>
      <c r="AF18" s="227"/>
      <c r="AG18" s="227"/>
      <c r="AH18" s="227"/>
      <c r="AI18" s="227"/>
      <c r="AJ18" s="227"/>
      <c r="AK18" s="227"/>
      <c r="AL18" s="227"/>
      <c r="AM18" s="227"/>
      <c r="AN18" s="227"/>
      <c r="AO18" s="227"/>
      <c r="AP18" s="227"/>
      <c r="AQ18" s="227"/>
      <c r="AR18" s="227"/>
      <c r="AS18" s="227"/>
      <c r="AT18" s="227"/>
      <c r="AU18" s="227"/>
      <c r="AV18" s="227"/>
    </row>
    <row r="19" spans="1:48" x14ac:dyDescent="0.25">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c r="AB19" s="227"/>
      <c r="AC19" s="227"/>
      <c r="AD19" s="227"/>
      <c r="AE19" s="227"/>
      <c r="AF19" s="227"/>
      <c r="AG19" s="227"/>
      <c r="AH19" s="227"/>
      <c r="AI19" s="227"/>
      <c r="AJ19" s="227"/>
      <c r="AK19" s="227"/>
      <c r="AL19" s="227"/>
      <c r="AM19" s="227"/>
      <c r="AN19" s="227"/>
      <c r="AO19" s="227"/>
      <c r="AP19" s="227"/>
      <c r="AQ19" s="227"/>
      <c r="AR19" s="227"/>
      <c r="AS19" s="227"/>
      <c r="AT19" s="227"/>
      <c r="AU19" s="227"/>
      <c r="AV19" s="227"/>
    </row>
    <row r="20" spans="1:48"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227"/>
      <c r="AB20" s="227"/>
      <c r="AC20" s="227"/>
      <c r="AD20" s="227"/>
      <c r="AE20" s="227"/>
      <c r="AF20" s="227"/>
      <c r="AG20" s="227"/>
      <c r="AH20" s="227"/>
      <c r="AI20" s="227"/>
      <c r="AJ20" s="227"/>
      <c r="AK20" s="227"/>
      <c r="AL20" s="227"/>
      <c r="AM20" s="227"/>
      <c r="AN20" s="227"/>
      <c r="AO20" s="227"/>
      <c r="AP20" s="227"/>
      <c r="AQ20" s="227"/>
      <c r="AR20" s="227"/>
      <c r="AS20" s="227"/>
      <c r="AT20" s="227"/>
      <c r="AU20" s="227"/>
      <c r="AV20" s="227"/>
    </row>
    <row r="21" spans="1:48" x14ac:dyDescent="0.25">
      <c r="A21" s="333" t="s">
        <v>504</v>
      </c>
      <c r="B21" s="333"/>
      <c r="C21" s="333"/>
      <c r="D21" s="333"/>
      <c r="E21" s="333"/>
      <c r="F21" s="333"/>
      <c r="G21" s="333"/>
      <c r="H21" s="333"/>
      <c r="I21" s="333"/>
      <c r="J21" s="333"/>
      <c r="K21" s="333"/>
      <c r="L21" s="333"/>
      <c r="M21" s="333"/>
      <c r="N21" s="333"/>
      <c r="O21" s="333"/>
      <c r="P21" s="333"/>
      <c r="Q21" s="333"/>
      <c r="R21" s="333"/>
      <c r="S21" s="333"/>
      <c r="T21" s="333"/>
      <c r="U21" s="333"/>
      <c r="V21" s="333"/>
      <c r="W21" s="333"/>
      <c r="X21" s="333"/>
      <c r="Y21" s="333"/>
      <c r="Z21" s="333"/>
      <c r="AA21" s="333"/>
      <c r="AB21" s="333"/>
      <c r="AC21" s="333"/>
      <c r="AD21" s="333"/>
      <c r="AE21" s="333"/>
      <c r="AF21" s="333"/>
      <c r="AG21" s="333"/>
      <c r="AH21" s="333"/>
      <c r="AI21" s="333"/>
      <c r="AJ21" s="333"/>
      <c r="AK21" s="333"/>
      <c r="AL21" s="333"/>
      <c r="AM21" s="333"/>
      <c r="AN21" s="333"/>
      <c r="AO21" s="333"/>
      <c r="AP21" s="333"/>
      <c r="AQ21" s="333"/>
      <c r="AR21" s="333"/>
      <c r="AS21" s="333"/>
      <c r="AT21" s="333"/>
      <c r="AU21" s="333"/>
      <c r="AV21" s="333"/>
    </row>
    <row r="22" spans="1:48" ht="58.5" customHeight="1" x14ac:dyDescent="0.25">
      <c r="A22" s="321" t="s">
        <v>52</v>
      </c>
      <c r="B22" s="335" t="s">
        <v>24</v>
      </c>
      <c r="C22" s="321" t="s">
        <v>51</v>
      </c>
      <c r="D22" s="321" t="s">
        <v>50</v>
      </c>
      <c r="E22" s="338" t="s">
        <v>515</v>
      </c>
      <c r="F22" s="339"/>
      <c r="G22" s="339"/>
      <c r="H22" s="339"/>
      <c r="I22" s="339"/>
      <c r="J22" s="339"/>
      <c r="K22" s="339"/>
      <c r="L22" s="340"/>
      <c r="M22" s="321" t="s">
        <v>49</v>
      </c>
      <c r="N22" s="321" t="s">
        <v>48</v>
      </c>
      <c r="O22" s="321" t="s">
        <v>47</v>
      </c>
      <c r="P22" s="316" t="s">
        <v>245</v>
      </c>
      <c r="Q22" s="316" t="s">
        <v>46</v>
      </c>
      <c r="R22" s="316" t="s">
        <v>45</v>
      </c>
      <c r="S22" s="316" t="s">
        <v>44</v>
      </c>
      <c r="T22" s="316"/>
      <c r="U22" s="323" t="s">
        <v>43</v>
      </c>
      <c r="V22" s="323" t="s">
        <v>42</v>
      </c>
      <c r="W22" s="316" t="s">
        <v>41</v>
      </c>
      <c r="X22" s="316" t="s">
        <v>40</v>
      </c>
      <c r="Y22" s="316" t="s">
        <v>39</v>
      </c>
      <c r="Z22" s="330" t="s">
        <v>38</v>
      </c>
      <c r="AA22" s="316" t="s">
        <v>37</v>
      </c>
      <c r="AB22" s="316" t="s">
        <v>36</v>
      </c>
      <c r="AC22" s="316" t="s">
        <v>35</v>
      </c>
      <c r="AD22" s="316" t="s">
        <v>34</v>
      </c>
      <c r="AE22" s="316" t="s">
        <v>33</v>
      </c>
      <c r="AF22" s="316" t="s">
        <v>32</v>
      </c>
      <c r="AG22" s="316"/>
      <c r="AH22" s="316"/>
      <c r="AI22" s="316"/>
      <c r="AJ22" s="316"/>
      <c r="AK22" s="316"/>
      <c r="AL22" s="316" t="s">
        <v>31</v>
      </c>
      <c r="AM22" s="316"/>
      <c r="AN22" s="316"/>
      <c r="AO22" s="316"/>
      <c r="AP22" s="316" t="s">
        <v>30</v>
      </c>
      <c r="AQ22" s="316"/>
      <c r="AR22" s="316" t="s">
        <v>29</v>
      </c>
      <c r="AS22" s="316" t="s">
        <v>28</v>
      </c>
      <c r="AT22" s="316" t="s">
        <v>27</v>
      </c>
      <c r="AU22" s="316" t="s">
        <v>26</v>
      </c>
      <c r="AV22" s="324" t="s">
        <v>25</v>
      </c>
    </row>
    <row r="23" spans="1:48" ht="64.5" customHeight="1" x14ac:dyDescent="0.25">
      <c r="A23" s="334"/>
      <c r="B23" s="336"/>
      <c r="C23" s="334"/>
      <c r="D23" s="334"/>
      <c r="E23" s="326" t="s">
        <v>23</v>
      </c>
      <c r="F23" s="317" t="s">
        <v>121</v>
      </c>
      <c r="G23" s="317" t="s">
        <v>120</v>
      </c>
      <c r="H23" s="317" t="s">
        <v>119</v>
      </c>
      <c r="I23" s="319" t="s">
        <v>427</v>
      </c>
      <c r="J23" s="319" t="s">
        <v>428</v>
      </c>
      <c r="K23" s="319" t="s">
        <v>429</v>
      </c>
      <c r="L23" s="317" t="s">
        <v>80</v>
      </c>
      <c r="M23" s="334"/>
      <c r="N23" s="334"/>
      <c r="O23" s="334"/>
      <c r="P23" s="316"/>
      <c r="Q23" s="316"/>
      <c r="R23" s="316"/>
      <c r="S23" s="328" t="s">
        <v>2</v>
      </c>
      <c r="T23" s="328" t="s">
        <v>11</v>
      </c>
      <c r="U23" s="323"/>
      <c r="V23" s="323"/>
      <c r="W23" s="316"/>
      <c r="X23" s="316"/>
      <c r="Y23" s="316"/>
      <c r="Z23" s="316"/>
      <c r="AA23" s="316"/>
      <c r="AB23" s="316"/>
      <c r="AC23" s="316"/>
      <c r="AD23" s="316"/>
      <c r="AE23" s="316"/>
      <c r="AF23" s="316" t="s">
        <v>22</v>
      </c>
      <c r="AG23" s="316"/>
      <c r="AH23" s="316" t="s">
        <v>21</v>
      </c>
      <c r="AI23" s="316"/>
      <c r="AJ23" s="321" t="s">
        <v>20</v>
      </c>
      <c r="AK23" s="321" t="s">
        <v>19</v>
      </c>
      <c r="AL23" s="321" t="s">
        <v>18</v>
      </c>
      <c r="AM23" s="321" t="s">
        <v>17</v>
      </c>
      <c r="AN23" s="321" t="s">
        <v>16</v>
      </c>
      <c r="AO23" s="321" t="s">
        <v>15</v>
      </c>
      <c r="AP23" s="321" t="s">
        <v>14</v>
      </c>
      <c r="AQ23" s="331" t="s">
        <v>11</v>
      </c>
      <c r="AR23" s="316"/>
      <c r="AS23" s="316"/>
      <c r="AT23" s="316"/>
      <c r="AU23" s="316"/>
      <c r="AV23" s="325"/>
    </row>
    <row r="24" spans="1:48" ht="96.75" customHeight="1" x14ac:dyDescent="0.25">
      <c r="A24" s="322"/>
      <c r="B24" s="337"/>
      <c r="C24" s="322"/>
      <c r="D24" s="322"/>
      <c r="E24" s="327"/>
      <c r="F24" s="318"/>
      <c r="G24" s="318"/>
      <c r="H24" s="318"/>
      <c r="I24" s="320"/>
      <c r="J24" s="320"/>
      <c r="K24" s="320"/>
      <c r="L24" s="318"/>
      <c r="M24" s="322"/>
      <c r="N24" s="322"/>
      <c r="O24" s="322"/>
      <c r="P24" s="316"/>
      <c r="Q24" s="316"/>
      <c r="R24" s="316"/>
      <c r="S24" s="329"/>
      <c r="T24" s="329"/>
      <c r="U24" s="323"/>
      <c r="V24" s="323"/>
      <c r="W24" s="316"/>
      <c r="X24" s="316"/>
      <c r="Y24" s="316"/>
      <c r="Z24" s="316"/>
      <c r="AA24" s="316"/>
      <c r="AB24" s="316"/>
      <c r="AC24" s="316"/>
      <c r="AD24" s="316"/>
      <c r="AE24" s="316"/>
      <c r="AF24" s="150" t="s">
        <v>13</v>
      </c>
      <c r="AG24" s="150" t="s">
        <v>12</v>
      </c>
      <c r="AH24" s="151" t="s">
        <v>2</v>
      </c>
      <c r="AI24" s="151" t="s">
        <v>11</v>
      </c>
      <c r="AJ24" s="322"/>
      <c r="AK24" s="322"/>
      <c r="AL24" s="322"/>
      <c r="AM24" s="322"/>
      <c r="AN24" s="322"/>
      <c r="AO24" s="322"/>
      <c r="AP24" s="322"/>
      <c r="AQ24" s="332"/>
      <c r="AR24" s="316"/>
      <c r="AS24" s="316"/>
      <c r="AT24" s="316"/>
      <c r="AU24" s="316"/>
      <c r="AV24" s="325"/>
    </row>
    <row r="25" spans="1:48" s="17" customFormat="1" ht="11.25" x14ac:dyDescent="0.2">
      <c r="A25" s="148">
        <v>1</v>
      </c>
      <c r="B25" s="148">
        <v>2</v>
      </c>
      <c r="C25" s="148">
        <v>4</v>
      </c>
      <c r="D25" s="148">
        <v>5</v>
      </c>
      <c r="E25" s="148">
        <v>6</v>
      </c>
      <c r="F25" s="148">
        <f t="shared" ref="F25:AV25" si="0">E25+1</f>
        <v>7</v>
      </c>
      <c r="G25" s="148">
        <f t="shared" si="0"/>
        <v>8</v>
      </c>
      <c r="H25" s="148">
        <f t="shared" si="0"/>
        <v>9</v>
      </c>
      <c r="I25" s="148">
        <f t="shared" si="0"/>
        <v>10</v>
      </c>
      <c r="J25" s="148">
        <f t="shared" si="0"/>
        <v>11</v>
      </c>
      <c r="K25" s="148">
        <f t="shared" si="0"/>
        <v>12</v>
      </c>
      <c r="L25" s="148">
        <f t="shared" si="0"/>
        <v>13</v>
      </c>
      <c r="M25" s="148">
        <f t="shared" si="0"/>
        <v>14</v>
      </c>
      <c r="N25" s="148">
        <f t="shared" si="0"/>
        <v>15</v>
      </c>
      <c r="O25" s="148">
        <f t="shared" si="0"/>
        <v>16</v>
      </c>
      <c r="P25" s="148">
        <f t="shared" si="0"/>
        <v>17</v>
      </c>
      <c r="Q25" s="148">
        <f t="shared" si="0"/>
        <v>18</v>
      </c>
      <c r="R25" s="148">
        <f t="shared" si="0"/>
        <v>19</v>
      </c>
      <c r="S25" s="148">
        <f t="shared" si="0"/>
        <v>20</v>
      </c>
      <c r="T25" s="148">
        <f t="shared" si="0"/>
        <v>21</v>
      </c>
      <c r="U25" s="148">
        <f t="shared" si="0"/>
        <v>22</v>
      </c>
      <c r="V25" s="148">
        <f t="shared" si="0"/>
        <v>23</v>
      </c>
      <c r="W25" s="148">
        <f t="shared" si="0"/>
        <v>24</v>
      </c>
      <c r="X25" s="148">
        <f t="shared" si="0"/>
        <v>25</v>
      </c>
      <c r="Y25" s="148">
        <f t="shared" si="0"/>
        <v>26</v>
      </c>
      <c r="Z25" s="148">
        <f t="shared" si="0"/>
        <v>27</v>
      </c>
      <c r="AA25" s="148">
        <f t="shared" si="0"/>
        <v>28</v>
      </c>
      <c r="AB25" s="148">
        <f t="shared" si="0"/>
        <v>29</v>
      </c>
      <c r="AC25" s="148">
        <f t="shared" si="0"/>
        <v>30</v>
      </c>
      <c r="AD25" s="148">
        <f t="shared" si="0"/>
        <v>31</v>
      </c>
      <c r="AE25" s="148">
        <f t="shared" si="0"/>
        <v>32</v>
      </c>
      <c r="AF25" s="148">
        <f t="shared" si="0"/>
        <v>33</v>
      </c>
      <c r="AG25" s="148">
        <f t="shared" si="0"/>
        <v>34</v>
      </c>
      <c r="AH25" s="148">
        <f t="shared" si="0"/>
        <v>35</v>
      </c>
      <c r="AI25" s="148">
        <f t="shared" si="0"/>
        <v>36</v>
      </c>
      <c r="AJ25" s="148">
        <f t="shared" si="0"/>
        <v>37</v>
      </c>
      <c r="AK25" s="148">
        <f t="shared" si="0"/>
        <v>38</v>
      </c>
      <c r="AL25" s="148">
        <f t="shared" si="0"/>
        <v>39</v>
      </c>
      <c r="AM25" s="148">
        <f t="shared" si="0"/>
        <v>40</v>
      </c>
      <c r="AN25" s="148">
        <f t="shared" si="0"/>
        <v>41</v>
      </c>
      <c r="AO25" s="148">
        <f t="shared" si="0"/>
        <v>42</v>
      </c>
      <c r="AP25" s="148">
        <f t="shared" si="0"/>
        <v>43</v>
      </c>
      <c r="AQ25" s="148">
        <f t="shared" si="0"/>
        <v>44</v>
      </c>
      <c r="AR25" s="148">
        <f t="shared" si="0"/>
        <v>45</v>
      </c>
      <c r="AS25" s="148">
        <f t="shared" si="0"/>
        <v>46</v>
      </c>
      <c r="AT25" s="148">
        <f t="shared" si="0"/>
        <v>47</v>
      </c>
      <c r="AU25" s="148">
        <f t="shared" si="0"/>
        <v>48</v>
      </c>
      <c r="AV25" s="148">
        <f t="shared" si="0"/>
        <v>49</v>
      </c>
    </row>
    <row r="26" spans="1:48" ht="236.25" x14ac:dyDescent="0.25">
      <c r="A26" s="147">
        <v>1</v>
      </c>
      <c r="B26" s="194" t="s">
        <v>529</v>
      </c>
      <c r="C26" s="195" t="s">
        <v>616</v>
      </c>
      <c r="D26" s="194">
        <f>'8. Общие сведения'!B25</f>
        <v>2026</v>
      </c>
      <c r="E26" s="194">
        <v>1</v>
      </c>
      <c r="F26" s="194">
        <v>0</v>
      </c>
      <c r="G26" s="194">
        <v>0</v>
      </c>
      <c r="H26" s="194">
        <v>0</v>
      </c>
      <c r="I26" s="194">
        <v>0</v>
      </c>
      <c r="J26" s="194">
        <v>0</v>
      </c>
      <c r="K26" s="194">
        <f>'6.2. Паспорт фин осв ввод'!C50</f>
        <v>0.36899999999999999</v>
      </c>
      <c r="L26" s="194">
        <f>'6.2. Паспорт фин осв ввод'!C51</f>
        <v>1</v>
      </c>
      <c r="M26" s="149" t="s">
        <v>580</v>
      </c>
      <c r="N26" s="149" t="s">
        <v>584</v>
      </c>
      <c r="O26" s="148"/>
      <c r="P26" s="148">
        <f>(456144-456144*0.2/1.2)/1000</f>
        <v>380.12</v>
      </c>
      <c r="Q26" s="140" t="s">
        <v>578</v>
      </c>
      <c r="R26" s="148">
        <f>(456144-456144*0.2/1.2)/1000</f>
        <v>380.12</v>
      </c>
      <c r="S26" s="149" t="s">
        <v>583</v>
      </c>
      <c r="T26" s="149" t="s">
        <v>583</v>
      </c>
      <c r="U26" s="148">
        <v>1</v>
      </c>
      <c r="V26" s="148">
        <v>1</v>
      </c>
      <c r="W26" s="148" t="s">
        <v>582</v>
      </c>
      <c r="X26" s="148">
        <f>(456144-456144*0.2/1.2)/1000</f>
        <v>380.12</v>
      </c>
      <c r="Y26" s="148">
        <v>0</v>
      </c>
      <c r="Z26" s="148"/>
      <c r="AA26" s="148">
        <v>0</v>
      </c>
      <c r="AB26" s="148">
        <f>(456144-456144*0.2/1.2)/1000</f>
        <v>380.12</v>
      </c>
      <c r="AC26" s="148" t="s">
        <v>582</v>
      </c>
      <c r="AD26" s="148">
        <v>456.14400000000001</v>
      </c>
      <c r="AE26" s="148"/>
      <c r="AF26" s="148" t="s">
        <v>571</v>
      </c>
      <c r="AG26" s="148" t="s">
        <v>571</v>
      </c>
      <c r="AH26" s="148" t="s">
        <v>571</v>
      </c>
      <c r="AI26" s="148" t="s">
        <v>571</v>
      </c>
      <c r="AJ26" s="148" t="s">
        <v>571</v>
      </c>
      <c r="AK26" s="148" t="s">
        <v>571</v>
      </c>
      <c r="AL26" s="148" t="s">
        <v>581</v>
      </c>
      <c r="AM26" s="148" t="s">
        <v>571</v>
      </c>
      <c r="AN26" s="148" t="s">
        <v>571</v>
      </c>
      <c r="AO26" s="148" t="s">
        <v>571</v>
      </c>
      <c r="AP26" s="141">
        <v>45435</v>
      </c>
      <c r="AQ26" s="141">
        <v>45435</v>
      </c>
      <c r="AR26" s="141">
        <v>45435</v>
      </c>
      <c r="AS26" s="141">
        <v>45435</v>
      </c>
      <c r="AT26" s="141">
        <v>45735</v>
      </c>
      <c r="AU26" s="147"/>
      <c r="AV26" s="147"/>
    </row>
    <row r="27" spans="1:48" s="17" customFormat="1" ht="236.25" x14ac:dyDescent="0.2">
      <c r="A27" s="143">
        <v>2</v>
      </c>
      <c r="B27" s="194" t="s">
        <v>529</v>
      </c>
      <c r="C27" s="195" t="s">
        <v>616</v>
      </c>
      <c r="D27" s="194">
        <v>2026</v>
      </c>
      <c r="E27" s="194">
        <v>1</v>
      </c>
      <c r="F27" s="194">
        <v>0</v>
      </c>
      <c r="G27" s="194">
        <v>0</v>
      </c>
      <c r="H27" s="194">
        <v>0</v>
      </c>
      <c r="I27" s="194">
        <v>0</v>
      </c>
      <c r="J27" s="194">
        <v>0</v>
      </c>
      <c r="K27" s="196">
        <v>0.36899999999999999</v>
      </c>
      <c r="L27" s="194">
        <v>1</v>
      </c>
      <c r="M27" s="149" t="s">
        <v>580</v>
      </c>
      <c r="N27" s="142" t="s">
        <v>579</v>
      </c>
      <c r="O27" s="140"/>
      <c r="P27" s="144">
        <f>7113.19236-7113.19236*0.2/1.2</f>
        <v>5927.6602999999996</v>
      </c>
      <c r="Q27" s="140" t="s">
        <v>578</v>
      </c>
      <c r="R27" s="144">
        <f>7113.19236-7113.19236*0.2/1.2</f>
        <v>5927.6602999999996</v>
      </c>
      <c r="S27" s="142" t="s">
        <v>577</v>
      </c>
      <c r="T27" s="142" t="s">
        <v>577</v>
      </c>
      <c r="U27" s="146" t="s">
        <v>576</v>
      </c>
      <c r="V27" s="143">
        <v>2</v>
      </c>
      <c r="W27" s="142" t="s">
        <v>575</v>
      </c>
      <c r="X27" s="145" t="s">
        <v>574</v>
      </c>
      <c r="Y27" s="140" t="s">
        <v>531</v>
      </c>
      <c r="Z27" s="141"/>
      <c r="AA27" s="144">
        <v>0</v>
      </c>
      <c r="AB27" s="144">
        <v>5457.01</v>
      </c>
      <c r="AC27" s="145" t="s">
        <v>573</v>
      </c>
      <c r="AD27" s="144">
        <v>6548.4086200000002</v>
      </c>
      <c r="AE27" s="144"/>
      <c r="AF27" s="143">
        <v>32515077434</v>
      </c>
      <c r="AG27" s="142" t="s">
        <v>572</v>
      </c>
      <c r="AH27" s="141">
        <v>45866</v>
      </c>
      <c r="AI27" s="141">
        <v>45866</v>
      </c>
      <c r="AJ27" s="141">
        <v>45874</v>
      </c>
      <c r="AK27" s="141">
        <v>45880</v>
      </c>
      <c r="AL27" s="140" t="s">
        <v>571</v>
      </c>
      <c r="AM27" s="140" t="s">
        <v>571</v>
      </c>
      <c r="AN27" s="141" t="s">
        <v>571</v>
      </c>
      <c r="AO27" s="140" t="s">
        <v>571</v>
      </c>
      <c r="AP27" s="141">
        <v>45908</v>
      </c>
      <c r="AQ27" s="141">
        <v>45908</v>
      </c>
      <c r="AR27" s="141">
        <v>45908</v>
      </c>
      <c r="AS27" s="141">
        <v>45908</v>
      </c>
      <c r="AT27" s="141">
        <v>46387</v>
      </c>
      <c r="AU27" s="140"/>
      <c r="AV27" s="14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T23:T24"/>
    <mergeCell ref="AL23:AL24"/>
    <mergeCell ref="AM23:AM24"/>
    <mergeCell ref="AN23:AN24"/>
    <mergeCell ref="AO23:AO24"/>
    <mergeCell ref="Q22:Q24"/>
    <mergeCell ref="AU22:AU24"/>
    <mergeCell ref="AV22:AV24"/>
    <mergeCell ref="E23:E24"/>
    <mergeCell ref="L23:L24"/>
    <mergeCell ref="S23:S24"/>
    <mergeCell ref="AP23:AP24"/>
    <mergeCell ref="AB22:AB24"/>
    <mergeCell ref="AC22:AC24"/>
    <mergeCell ref="AL22:AO22"/>
    <mergeCell ref="AP22:AQ22"/>
    <mergeCell ref="W22:W24"/>
    <mergeCell ref="X22:X24"/>
    <mergeCell ref="Y22:Y24"/>
    <mergeCell ref="Z22:Z24"/>
    <mergeCell ref="AA22:AA24"/>
    <mergeCell ref="AQ23:AQ24"/>
    <mergeCell ref="AT22:AT24"/>
    <mergeCell ref="AR22:AR24"/>
    <mergeCell ref="AF23:AG23"/>
    <mergeCell ref="AH23:AI23"/>
    <mergeCell ref="AJ23:AJ24"/>
    <mergeCell ref="AS22:AS24"/>
    <mergeCell ref="AD22:AD24"/>
    <mergeCell ref="AE22:AE24"/>
    <mergeCell ref="AF22:AK22"/>
    <mergeCell ref="F23:F24"/>
    <mergeCell ref="G23:G24"/>
    <mergeCell ref="H23:H24"/>
    <mergeCell ref="K23:K24"/>
    <mergeCell ref="AK23:AK24"/>
    <mergeCell ref="I23:I24"/>
    <mergeCell ref="J23:J24"/>
    <mergeCell ref="R22:R24"/>
    <mergeCell ref="S22:T22"/>
    <mergeCell ref="U22:U24"/>
    <mergeCell ref="V22:V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25" zoomScale="115" zoomScaleNormal="90" zoomScaleSheetLayoutView="115" workbookViewId="0">
      <selection activeCell="B26" sqref="B26"/>
    </sheetView>
  </sheetViews>
  <sheetFormatPr defaultRowHeight="15.75" x14ac:dyDescent="0.25"/>
  <cols>
    <col min="1" max="2" width="66.140625" style="92"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7" t="s">
        <v>69</v>
      </c>
    </row>
    <row r="2" spans="1:8" ht="18.75" x14ac:dyDescent="0.3">
      <c r="B2" s="13" t="s">
        <v>10</v>
      </c>
    </row>
    <row r="3" spans="1:8" ht="18.75" x14ac:dyDescent="0.3">
      <c r="B3" s="13" t="s">
        <v>585</v>
      </c>
    </row>
    <row r="4" spans="1:8" x14ac:dyDescent="0.25">
      <c r="B4" s="32"/>
    </row>
    <row r="5" spans="1:8" ht="18.75" x14ac:dyDescent="0.3">
      <c r="A5" s="341" t="s">
        <v>586</v>
      </c>
      <c r="B5" s="341"/>
      <c r="C5" s="46"/>
      <c r="D5" s="46"/>
      <c r="E5" s="46"/>
      <c r="F5" s="46"/>
      <c r="G5" s="46"/>
      <c r="H5" s="46"/>
    </row>
    <row r="6" spans="1:8" ht="18.75" x14ac:dyDescent="0.3">
      <c r="A6" s="112"/>
      <c r="B6" s="112"/>
      <c r="C6" s="112"/>
      <c r="D6" s="112"/>
      <c r="E6" s="112"/>
      <c r="F6" s="112"/>
      <c r="G6" s="112"/>
      <c r="H6" s="112"/>
    </row>
    <row r="7" spans="1:8" ht="18.75" x14ac:dyDescent="0.25">
      <c r="A7" s="204" t="s">
        <v>9</v>
      </c>
      <c r="B7" s="204"/>
      <c r="C7" s="11"/>
      <c r="D7" s="11"/>
      <c r="E7" s="11"/>
      <c r="F7" s="11"/>
      <c r="G7" s="11"/>
      <c r="H7" s="11"/>
    </row>
    <row r="8" spans="1:8" ht="18.75" x14ac:dyDescent="0.25">
      <c r="A8" s="11"/>
      <c r="B8" s="11"/>
      <c r="C8" s="11"/>
      <c r="D8" s="11"/>
      <c r="E8" s="11"/>
      <c r="F8" s="11"/>
      <c r="G8" s="11"/>
      <c r="H8" s="11"/>
    </row>
    <row r="9" spans="1:8" x14ac:dyDescent="0.25">
      <c r="A9" s="205" t="s">
        <v>529</v>
      </c>
      <c r="B9" s="205"/>
      <c r="C9" s="8"/>
      <c r="D9" s="8"/>
      <c r="E9" s="8"/>
      <c r="F9" s="8"/>
      <c r="G9" s="8"/>
      <c r="H9" s="8"/>
    </row>
    <row r="10" spans="1:8" x14ac:dyDescent="0.25">
      <c r="A10" s="201" t="s">
        <v>8</v>
      </c>
      <c r="B10" s="201"/>
      <c r="C10" s="6"/>
      <c r="D10" s="6"/>
      <c r="E10" s="6"/>
      <c r="F10" s="6"/>
      <c r="G10" s="6"/>
      <c r="H10" s="6"/>
    </row>
    <row r="11" spans="1:8" ht="18.75" x14ac:dyDescent="0.25">
      <c r="A11" s="11"/>
      <c r="B11" s="11"/>
      <c r="C11" s="11"/>
      <c r="D11" s="11"/>
      <c r="E11" s="11"/>
      <c r="F11" s="11"/>
      <c r="G11" s="11"/>
      <c r="H11" s="11"/>
    </row>
    <row r="12" spans="1:8" ht="30.75" customHeight="1" x14ac:dyDescent="0.25">
      <c r="A12" s="205" t="s">
        <v>532</v>
      </c>
      <c r="B12" s="205"/>
      <c r="C12" s="8"/>
      <c r="D12" s="8"/>
      <c r="E12" s="8"/>
      <c r="F12" s="8"/>
      <c r="G12" s="8"/>
      <c r="H12" s="8"/>
    </row>
    <row r="13" spans="1:8" x14ac:dyDescent="0.25">
      <c r="A13" s="201" t="s">
        <v>7</v>
      </c>
      <c r="B13" s="201"/>
      <c r="C13" s="6"/>
      <c r="D13" s="6"/>
      <c r="E13" s="6"/>
      <c r="F13" s="6"/>
      <c r="G13" s="6"/>
      <c r="H13" s="6"/>
    </row>
    <row r="14" spans="1:8" ht="18.75" x14ac:dyDescent="0.25">
      <c r="A14" s="10"/>
      <c r="B14" s="10"/>
      <c r="C14" s="10"/>
      <c r="D14" s="10"/>
      <c r="E14" s="10"/>
      <c r="F14" s="10"/>
      <c r="G14" s="10"/>
      <c r="H14" s="10"/>
    </row>
    <row r="15" spans="1:8" x14ac:dyDescent="0.25">
      <c r="A15" s="205" t="s">
        <v>570</v>
      </c>
      <c r="B15" s="205"/>
      <c r="C15" s="8"/>
      <c r="D15" s="8"/>
      <c r="E15" s="8"/>
      <c r="F15" s="8"/>
      <c r="G15" s="8"/>
      <c r="H15" s="8"/>
    </row>
    <row r="16" spans="1:8" x14ac:dyDescent="0.25">
      <c r="A16" s="201" t="s">
        <v>6</v>
      </c>
      <c r="B16" s="201"/>
      <c r="C16" s="6"/>
      <c r="D16" s="6"/>
      <c r="E16" s="6"/>
      <c r="F16" s="6"/>
      <c r="G16" s="6"/>
      <c r="H16" s="6"/>
    </row>
    <row r="17" spans="1:2" x14ac:dyDescent="0.25">
      <c r="B17" s="93"/>
    </row>
    <row r="18" spans="1:2" ht="33.75" customHeight="1" x14ac:dyDescent="0.25">
      <c r="A18" s="345" t="s">
        <v>505</v>
      </c>
      <c r="B18" s="346"/>
    </row>
    <row r="19" spans="1:2" x14ac:dyDescent="0.25">
      <c r="B19" s="32"/>
    </row>
    <row r="20" spans="1:2" ht="16.5" thickBot="1" x14ac:dyDescent="0.3">
      <c r="B20" s="94"/>
    </row>
    <row r="21" spans="1:2" ht="48.75" customHeight="1" thickBot="1" x14ac:dyDescent="0.3">
      <c r="A21" s="95" t="s">
        <v>379</v>
      </c>
      <c r="B21" s="152" t="str">
        <f>A15</f>
        <v>Повышение надежности электроснабжения в п.г.т. Алексеевка ул. Северная (реконструкция КЛ-10 кВ 0,369 км; установка КСО-366 1 шт.) Кинельский район Самарская область</v>
      </c>
    </row>
    <row r="22" spans="1:2" ht="16.5" thickBot="1" x14ac:dyDescent="0.3">
      <c r="A22" s="95" t="s">
        <v>380</v>
      </c>
      <c r="B22" s="153" t="s">
        <v>596</v>
      </c>
    </row>
    <row r="23" spans="1:2" ht="16.5" thickBot="1" x14ac:dyDescent="0.3">
      <c r="A23" s="95" t="s">
        <v>347</v>
      </c>
      <c r="B23" s="154" t="s">
        <v>587</v>
      </c>
    </row>
    <row r="24" spans="1:2" ht="16.5" thickBot="1" x14ac:dyDescent="0.3">
      <c r="A24" s="95" t="s">
        <v>381</v>
      </c>
      <c r="B24" s="154" t="s">
        <v>615</v>
      </c>
    </row>
    <row r="25" spans="1:2" ht="16.5" thickBot="1" x14ac:dyDescent="0.3">
      <c r="A25" s="96" t="s">
        <v>382</v>
      </c>
      <c r="B25" s="153">
        <v>2026</v>
      </c>
    </row>
    <row r="26" spans="1:2" ht="16.5" thickBot="1" x14ac:dyDescent="0.3">
      <c r="A26" s="97" t="s">
        <v>383</v>
      </c>
      <c r="B26" s="153" t="s">
        <v>545</v>
      </c>
    </row>
    <row r="27" spans="1:2" ht="29.25" thickBot="1" x14ac:dyDescent="0.3">
      <c r="A27" s="103" t="s">
        <v>588</v>
      </c>
      <c r="B27" s="155">
        <v>7.0374699999999999</v>
      </c>
    </row>
    <row r="28" spans="1:2" ht="16.5" thickBot="1" x14ac:dyDescent="0.3">
      <c r="A28" s="99" t="s">
        <v>384</v>
      </c>
      <c r="B28" s="156" t="s">
        <v>590</v>
      </c>
    </row>
    <row r="29" spans="1:2" ht="29.25" thickBot="1" x14ac:dyDescent="0.3">
      <c r="A29" s="104" t="s">
        <v>385</v>
      </c>
      <c r="B29" s="156">
        <f>B33+B38</f>
        <v>7.0045526200000001</v>
      </c>
    </row>
    <row r="30" spans="1:2" ht="29.25" thickBot="1" x14ac:dyDescent="0.3">
      <c r="A30" s="104" t="s">
        <v>386</v>
      </c>
      <c r="B30" s="156">
        <f>B29</f>
        <v>7.0045526200000001</v>
      </c>
    </row>
    <row r="31" spans="1:2" ht="16.5" thickBot="1" x14ac:dyDescent="0.3">
      <c r="A31" s="99" t="s">
        <v>387</v>
      </c>
      <c r="B31" s="156"/>
    </row>
    <row r="32" spans="1:2" ht="29.25" thickBot="1" x14ac:dyDescent="0.3">
      <c r="A32" s="104" t="s">
        <v>388</v>
      </c>
      <c r="B32" s="156" t="s">
        <v>591</v>
      </c>
    </row>
    <row r="33" spans="1:2" ht="16.5" thickBot="1" x14ac:dyDescent="0.3">
      <c r="A33" s="99" t="s">
        <v>592</v>
      </c>
      <c r="B33" s="157">
        <v>0.45614399999999999</v>
      </c>
    </row>
    <row r="34" spans="1:2" ht="16.5" thickBot="1" x14ac:dyDescent="0.3">
      <c r="A34" s="99" t="s">
        <v>390</v>
      </c>
      <c r="B34" s="158">
        <f>B33/B27</f>
        <v>6.4816475238970828E-2</v>
      </c>
    </row>
    <row r="35" spans="1:2" ht="16.5" thickBot="1" x14ac:dyDescent="0.3">
      <c r="A35" s="99" t="s">
        <v>391</v>
      </c>
      <c r="B35" s="157">
        <v>0.45614399999999999</v>
      </c>
    </row>
    <row r="36" spans="1:2" ht="16.5" thickBot="1" x14ac:dyDescent="0.3">
      <c r="A36" s="99" t="s">
        <v>392</v>
      </c>
      <c r="B36" s="159">
        <v>0.38012000000000001</v>
      </c>
    </row>
    <row r="37" spans="1:2" ht="30.75" thickBot="1" x14ac:dyDescent="0.3">
      <c r="A37" s="104" t="s">
        <v>388</v>
      </c>
      <c r="B37" s="160" t="s">
        <v>593</v>
      </c>
    </row>
    <row r="38" spans="1:2" ht="16.5" thickBot="1" x14ac:dyDescent="0.3">
      <c r="A38" s="99" t="s">
        <v>594</v>
      </c>
      <c r="B38" s="159">
        <v>6.54840862</v>
      </c>
    </row>
    <row r="39" spans="1:2" ht="16.5" thickBot="1" x14ac:dyDescent="0.3">
      <c r="A39" s="99" t="s">
        <v>390</v>
      </c>
      <c r="B39" s="158">
        <f>B38/B27</f>
        <v>0.93050607959962883</v>
      </c>
    </row>
    <row r="40" spans="1:2" ht="16.5" thickBot="1" x14ac:dyDescent="0.3">
      <c r="A40" s="99" t="s">
        <v>391</v>
      </c>
      <c r="B40" s="156">
        <v>0</v>
      </c>
    </row>
    <row r="41" spans="1:2" ht="16.5" thickBot="1" x14ac:dyDescent="0.3">
      <c r="A41" s="99" t="s">
        <v>392</v>
      </c>
      <c r="B41" s="156">
        <v>0</v>
      </c>
    </row>
    <row r="42" spans="1:2" ht="29.25" thickBot="1" x14ac:dyDescent="0.3">
      <c r="A42" s="104" t="s">
        <v>393</v>
      </c>
      <c r="B42" s="156">
        <v>0</v>
      </c>
    </row>
    <row r="43" spans="1:2" ht="16.5" thickBot="1" x14ac:dyDescent="0.3">
      <c r="A43" s="99" t="s">
        <v>389</v>
      </c>
      <c r="B43" s="156">
        <v>0</v>
      </c>
    </row>
    <row r="44" spans="1:2" ht="16.5" thickBot="1" x14ac:dyDescent="0.3">
      <c r="A44" s="99" t="s">
        <v>390</v>
      </c>
      <c r="B44" s="156">
        <v>0</v>
      </c>
    </row>
    <row r="45" spans="1:2" ht="16.5" thickBot="1" x14ac:dyDescent="0.3">
      <c r="A45" s="99" t="s">
        <v>391</v>
      </c>
      <c r="B45" s="156">
        <v>0</v>
      </c>
    </row>
    <row r="46" spans="1:2" ht="16.5" thickBot="1" x14ac:dyDescent="0.3">
      <c r="A46" s="99" t="s">
        <v>392</v>
      </c>
      <c r="B46" s="156">
        <v>0</v>
      </c>
    </row>
    <row r="47" spans="1:2" ht="29.25" thickBot="1" x14ac:dyDescent="0.3">
      <c r="A47" s="98" t="s">
        <v>394</v>
      </c>
      <c r="B47" s="161">
        <v>1</v>
      </c>
    </row>
    <row r="48" spans="1:2" ht="16.5" thickBot="1" x14ac:dyDescent="0.3">
      <c r="A48" s="100" t="s">
        <v>387</v>
      </c>
      <c r="B48" s="162"/>
    </row>
    <row r="49" spans="1:2" ht="16.5" thickBot="1" x14ac:dyDescent="0.3">
      <c r="A49" s="100" t="s">
        <v>395</v>
      </c>
      <c r="B49" s="163">
        <f>B38/(B33+B38)</f>
        <v>0.93487892450153365</v>
      </c>
    </row>
    <row r="50" spans="1:2" ht="16.5" thickBot="1" x14ac:dyDescent="0.3">
      <c r="A50" s="100" t="s">
        <v>396</v>
      </c>
      <c r="B50" s="162" t="s">
        <v>530</v>
      </c>
    </row>
    <row r="51" spans="1:2" ht="16.5" thickBot="1" x14ac:dyDescent="0.3">
      <c r="A51" s="100" t="s">
        <v>397</v>
      </c>
      <c r="B51" s="164">
        <f>B47-B49</f>
        <v>6.5121075498466352E-2</v>
      </c>
    </row>
    <row r="52" spans="1:2" ht="16.5" thickBot="1" x14ac:dyDescent="0.3">
      <c r="A52" s="96" t="s">
        <v>398</v>
      </c>
      <c r="B52" s="163">
        <f>B53/B27</f>
        <v>6.4816475238970828E-2</v>
      </c>
    </row>
    <row r="53" spans="1:2" ht="16.5" thickBot="1" x14ac:dyDescent="0.3">
      <c r="A53" s="96" t="s">
        <v>399</v>
      </c>
      <c r="B53" s="162">
        <f>B35+B40</f>
        <v>0.45614399999999999</v>
      </c>
    </row>
    <row r="54" spans="1:2" ht="16.5" thickBot="1" x14ac:dyDescent="0.3">
      <c r="A54" s="96" t="s">
        <v>400</v>
      </c>
      <c r="B54" s="163">
        <f>B55/(B27/1.2)</f>
        <v>6.4816475238970828E-2</v>
      </c>
    </row>
    <row r="55" spans="1:2" ht="16.5" thickBot="1" x14ac:dyDescent="0.3">
      <c r="A55" s="97" t="s">
        <v>401</v>
      </c>
      <c r="B55" s="162">
        <f>B36+B41</f>
        <v>0.38012000000000001</v>
      </c>
    </row>
    <row r="56" spans="1:2" x14ac:dyDescent="0.25">
      <c r="A56" s="165" t="s">
        <v>402</v>
      </c>
      <c r="B56" s="166"/>
    </row>
    <row r="57" spans="1:2" ht="16.5" thickBot="1" x14ac:dyDescent="0.3">
      <c r="A57" s="167" t="s">
        <v>403</v>
      </c>
      <c r="B57" s="166" t="s">
        <v>529</v>
      </c>
    </row>
    <row r="58" spans="1:2" ht="16.5" thickBot="1" x14ac:dyDescent="0.3">
      <c r="A58" s="167" t="s">
        <v>404</v>
      </c>
      <c r="B58" s="156" t="s">
        <v>582</v>
      </c>
    </row>
    <row r="59" spans="1:2" ht="16.5" thickBot="1" x14ac:dyDescent="0.3">
      <c r="A59" s="167" t="s">
        <v>405</v>
      </c>
      <c r="B59" s="166" t="s">
        <v>561</v>
      </c>
    </row>
    <row r="60" spans="1:2" ht="16.5" thickBot="1" x14ac:dyDescent="0.3">
      <c r="A60" s="167" t="s">
        <v>406</v>
      </c>
      <c r="B60" s="156" t="s">
        <v>595</v>
      </c>
    </row>
    <row r="61" spans="1:2" ht="16.5" thickBot="1" x14ac:dyDescent="0.3">
      <c r="A61" s="167" t="s">
        <v>407</v>
      </c>
      <c r="B61" s="166" t="s">
        <v>561</v>
      </c>
    </row>
    <row r="62" spans="1:2" ht="30.75" thickBot="1" x14ac:dyDescent="0.3">
      <c r="A62" s="101" t="s">
        <v>408</v>
      </c>
      <c r="B62" s="168" t="s">
        <v>561</v>
      </c>
    </row>
    <row r="63" spans="1:2" ht="29.25" thickBot="1" x14ac:dyDescent="0.3">
      <c r="A63" s="96" t="s">
        <v>409</v>
      </c>
      <c r="B63" s="156"/>
    </row>
    <row r="64" spans="1:2" ht="16.5" thickBot="1" x14ac:dyDescent="0.3">
      <c r="A64" s="100" t="s">
        <v>387</v>
      </c>
      <c r="B64" s="169" t="s">
        <v>561</v>
      </c>
    </row>
    <row r="65" spans="1:2" ht="16.5" thickBot="1" x14ac:dyDescent="0.3">
      <c r="A65" s="100" t="s">
        <v>410</v>
      </c>
      <c r="B65" s="156" t="s">
        <v>561</v>
      </c>
    </row>
    <row r="66" spans="1:2" ht="16.5" thickBot="1" x14ac:dyDescent="0.3">
      <c r="A66" s="100" t="s">
        <v>411</v>
      </c>
      <c r="B66" s="169" t="s">
        <v>561</v>
      </c>
    </row>
    <row r="67" spans="1:2" ht="16.5" thickBot="1" x14ac:dyDescent="0.3">
      <c r="A67" s="105" t="s">
        <v>412</v>
      </c>
      <c r="B67" s="170"/>
    </row>
    <row r="68" spans="1:2" ht="16.5" thickBot="1" x14ac:dyDescent="0.3">
      <c r="A68" s="96" t="s">
        <v>413</v>
      </c>
      <c r="B68" s="171"/>
    </row>
    <row r="69" spans="1:2" ht="16.5" thickBot="1" x14ac:dyDescent="0.3">
      <c r="A69" s="102" t="s">
        <v>414</v>
      </c>
      <c r="B69" s="169" t="s">
        <v>589</v>
      </c>
    </row>
    <row r="70" spans="1:2" ht="16.5" thickBot="1" x14ac:dyDescent="0.3">
      <c r="A70" s="102" t="s">
        <v>415</v>
      </c>
      <c r="B70" s="169" t="s">
        <v>561</v>
      </c>
    </row>
    <row r="71" spans="1:2" ht="16.5" thickBot="1" x14ac:dyDescent="0.3">
      <c r="A71" s="102" t="s">
        <v>416</v>
      </c>
      <c r="B71" s="169" t="s">
        <v>561</v>
      </c>
    </row>
    <row r="72" spans="1:2" ht="29.25" thickBot="1" x14ac:dyDescent="0.3">
      <c r="A72" s="106" t="s">
        <v>417</v>
      </c>
      <c r="B72" s="169" t="s">
        <v>528</v>
      </c>
    </row>
    <row r="73" spans="1:2" ht="28.5" x14ac:dyDescent="0.25">
      <c r="A73" s="98" t="s">
        <v>418</v>
      </c>
      <c r="B73" s="342" t="s">
        <v>527</v>
      </c>
    </row>
    <row r="74" spans="1:2" x14ac:dyDescent="0.25">
      <c r="A74" s="102" t="s">
        <v>419</v>
      </c>
      <c r="B74" s="343"/>
    </row>
    <row r="75" spans="1:2" x14ac:dyDescent="0.25">
      <c r="A75" s="102" t="s">
        <v>420</v>
      </c>
      <c r="B75" s="343"/>
    </row>
    <row r="76" spans="1:2" x14ac:dyDescent="0.25">
      <c r="A76" s="102" t="s">
        <v>421</v>
      </c>
      <c r="B76" s="343"/>
    </row>
    <row r="77" spans="1:2" x14ac:dyDescent="0.25">
      <c r="A77" s="102" t="s">
        <v>422</v>
      </c>
      <c r="B77" s="343"/>
    </row>
    <row r="78" spans="1:2" ht="16.5" thickBot="1" x14ac:dyDescent="0.3">
      <c r="A78" s="107" t="s">
        <v>423</v>
      </c>
      <c r="B78" s="344"/>
    </row>
    <row r="81" spans="1:2" x14ac:dyDescent="0.25">
      <c r="A81" s="108"/>
      <c r="B81" s="109"/>
    </row>
    <row r="82" spans="1:2" x14ac:dyDescent="0.25">
      <c r="B82" s="110"/>
    </row>
    <row r="83" spans="1:2" x14ac:dyDescent="0.25">
      <c r="B83" s="111"/>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A13" zoomScale="85" zoomScaleSheetLayoutView="85"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200" t="str">
        <f>'1. паспорт местоположение'!A5:C5</f>
        <v>Год раскрытия информации: 2025 год</v>
      </c>
      <c r="B4" s="200"/>
      <c r="C4" s="200"/>
      <c r="D4" s="200"/>
      <c r="E4" s="200"/>
      <c r="F4" s="200"/>
      <c r="G4" s="200"/>
      <c r="H4" s="200"/>
      <c r="I4" s="200"/>
      <c r="J4" s="200"/>
      <c r="K4" s="200"/>
      <c r="L4" s="200"/>
      <c r="M4" s="200"/>
      <c r="N4" s="200"/>
      <c r="O4" s="200"/>
      <c r="P4" s="200"/>
      <c r="Q4" s="200"/>
      <c r="R4" s="200"/>
      <c r="S4" s="200"/>
    </row>
    <row r="5" spans="1:28" s="9" customFormat="1" ht="15.75" x14ac:dyDescent="0.2">
      <c r="A5" s="14"/>
    </row>
    <row r="6" spans="1:28" s="9" customFormat="1" ht="18.75" x14ac:dyDescent="0.2">
      <c r="A6" s="204" t="s">
        <v>9</v>
      </c>
      <c r="B6" s="204"/>
      <c r="C6" s="204"/>
      <c r="D6" s="204"/>
      <c r="E6" s="204"/>
      <c r="F6" s="204"/>
      <c r="G6" s="204"/>
      <c r="H6" s="204"/>
      <c r="I6" s="204"/>
      <c r="J6" s="204"/>
      <c r="K6" s="204"/>
      <c r="L6" s="204"/>
      <c r="M6" s="204"/>
      <c r="N6" s="204"/>
      <c r="O6" s="204"/>
      <c r="P6" s="204"/>
      <c r="Q6" s="204"/>
      <c r="R6" s="204"/>
      <c r="S6" s="204"/>
      <c r="T6" s="11"/>
      <c r="U6" s="11"/>
      <c r="V6" s="11"/>
      <c r="W6" s="11"/>
      <c r="X6" s="11"/>
      <c r="Y6" s="11"/>
      <c r="Z6" s="11"/>
      <c r="AA6" s="11"/>
      <c r="AB6" s="11"/>
    </row>
    <row r="7" spans="1:28" s="9" customFormat="1" ht="18.75" x14ac:dyDescent="0.2">
      <c r="A7" s="204"/>
      <c r="B7" s="204"/>
      <c r="C7" s="204"/>
      <c r="D7" s="204"/>
      <c r="E7" s="204"/>
      <c r="F7" s="204"/>
      <c r="G7" s="204"/>
      <c r="H7" s="204"/>
      <c r="I7" s="204"/>
      <c r="J7" s="204"/>
      <c r="K7" s="204"/>
      <c r="L7" s="204"/>
      <c r="M7" s="204"/>
      <c r="N7" s="204"/>
      <c r="O7" s="204"/>
      <c r="P7" s="204"/>
      <c r="Q7" s="204"/>
      <c r="R7" s="204"/>
      <c r="S7" s="204"/>
      <c r="T7" s="11"/>
      <c r="U7" s="11"/>
      <c r="V7" s="11"/>
      <c r="W7" s="11"/>
      <c r="X7" s="11"/>
      <c r="Y7" s="11"/>
      <c r="Z7" s="11"/>
      <c r="AA7" s="11"/>
      <c r="AB7" s="11"/>
    </row>
    <row r="8" spans="1:28" s="9" customFormat="1" ht="18.75" x14ac:dyDescent="0.2">
      <c r="A8" s="205" t="str">
        <f>'1. паспорт местоположение'!A9:C9</f>
        <v xml:space="preserve"> АО "ССК"</v>
      </c>
      <c r="B8" s="205"/>
      <c r="C8" s="205"/>
      <c r="D8" s="205"/>
      <c r="E8" s="205"/>
      <c r="F8" s="205"/>
      <c r="G8" s="205"/>
      <c r="H8" s="205"/>
      <c r="I8" s="205"/>
      <c r="J8" s="205"/>
      <c r="K8" s="205"/>
      <c r="L8" s="205"/>
      <c r="M8" s="205"/>
      <c r="N8" s="205"/>
      <c r="O8" s="205"/>
      <c r="P8" s="205"/>
      <c r="Q8" s="205"/>
      <c r="R8" s="205"/>
      <c r="S8" s="205"/>
      <c r="T8" s="11"/>
      <c r="U8" s="11"/>
      <c r="V8" s="11"/>
      <c r="W8" s="11"/>
      <c r="X8" s="11"/>
      <c r="Y8" s="11"/>
      <c r="Z8" s="11"/>
      <c r="AA8" s="11"/>
      <c r="AB8" s="11"/>
    </row>
    <row r="9" spans="1:28" s="9" customFormat="1" ht="18.75" x14ac:dyDescent="0.2">
      <c r="A9" s="201" t="s">
        <v>8</v>
      </c>
      <c r="B9" s="201"/>
      <c r="C9" s="201"/>
      <c r="D9" s="201"/>
      <c r="E9" s="201"/>
      <c r="F9" s="201"/>
      <c r="G9" s="201"/>
      <c r="H9" s="201"/>
      <c r="I9" s="201"/>
      <c r="J9" s="201"/>
      <c r="K9" s="201"/>
      <c r="L9" s="201"/>
      <c r="M9" s="201"/>
      <c r="N9" s="201"/>
      <c r="O9" s="201"/>
      <c r="P9" s="201"/>
      <c r="Q9" s="201"/>
      <c r="R9" s="201"/>
      <c r="S9" s="201"/>
      <c r="T9" s="11"/>
      <c r="U9" s="11"/>
      <c r="V9" s="11"/>
      <c r="W9" s="11"/>
      <c r="X9" s="11"/>
      <c r="Y9" s="11"/>
      <c r="Z9" s="11"/>
      <c r="AA9" s="11"/>
      <c r="AB9" s="11"/>
    </row>
    <row r="10" spans="1:28" s="9" customFormat="1" ht="18.75" x14ac:dyDescent="0.2">
      <c r="A10" s="204"/>
      <c r="B10" s="204"/>
      <c r="C10" s="204"/>
      <c r="D10" s="204"/>
      <c r="E10" s="204"/>
      <c r="F10" s="204"/>
      <c r="G10" s="204"/>
      <c r="H10" s="204"/>
      <c r="I10" s="204"/>
      <c r="J10" s="204"/>
      <c r="K10" s="204"/>
      <c r="L10" s="204"/>
      <c r="M10" s="204"/>
      <c r="N10" s="204"/>
      <c r="O10" s="204"/>
      <c r="P10" s="204"/>
      <c r="Q10" s="204"/>
      <c r="R10" s="204"/>
      <c r="S10" s="204"/>
      <c r="T10" s="11"/>
      <c r="U10" s="11"/>
      <c r="V10" s="11"/>
      <c r="W10" s="11"/>
      <c r="X10" s="11"/>
      <c r="Y10" s="11"/>
      <c r="Z10" s="11"/>
      <c r="AA10" s="11"/>
      <c r="AB10" s="11"/>
    </row>
    <row r="11" spans="1:28" s="9" customFormat="1" ht="18.75" x14ac:dyDescent="0.2">
      <c r="A11" s="205" t="str">
        <f>'1. паспорт местоположение'!A12:C12</f>
        <v>P_0035</v>
      </c>
      <c r="B11" s="205"/>
      <c r="C11" s="205"/>
      <c r="D11" s="205"/>
      <c r="E11" s="205"/>
      <c r="F11" s="205"/>
      <c r="G11" s="205"/>
      <c r="H11" s="205"/>
      <c r="I11" s="205"/>
      <c r="J11" s="205"/>
      <c r="K11" s="205"/>
      <c r="L11" s="205"/>
      <c r="M11" s="205"/>
      <c r="N11" s="205"/>
      <c r="O11" s="205"/>
      <c r="P11" s="205"/>
      <c r="Q11" s="205"/>
      <c r="R11" s="205"/>
      <c r="S11" s="205"/>
      <c r="T11" s="11"/>
      <c r="U11" s="11"/>
      <c r="V11" s="11"/>
      <c r="W11" s="11"/>
      <c r="X11" s="11"/>
      <c r="Y11" s="11"/>
      <c r="Z11" s="11"/>
      <c r="AA11" s="11"/>
      <c r="AB11" s="11"/>
    </row>
    <row r="12" spans="1:28" s="9" customFormat="1" ht="18.75" x14ac:dyDescent="0.2">
      <c r="A12" s="201" t="s">
        <v>7</v>
      </c>
      <c r="B12" s="201"/>
      <c r="C12" s="201"/>
      <c r="D12" s="201"/>
      <c r="E12" s="201"/>
      <c r="F12" s="201"/>
      <c r="G12" s="201"/>
      <c r="H12" s="201"/>
      <c r="I12" s="201"/>
      <c r="J12" s="201"/>
      <c r="K12" s="201"/>
      <c r="L12" s="201"/>
      <c r="M12" s="201"/>
      <c r="N12" s="201"/>
      <c r="O12" s="201"/>
      <c r="P12" s="201"/>
      <c r="Q12" s="201"/>
      <c r="R12" s="201"/>
      <c r="S12" s="201"/>
      <c r="T12" s="11"/>
      <c r="U12" s="11"/>
      <c r="V12" s="11"/>
      <c r="W12" s="11"/>
      <c r="X12" s="11"/>
      <c r="Y12" s="11"/>
      <c r="Z12" s="11"/>
      <c r="AA12" s="11"/>
      <c r="AB12" s="11"/>
    </row>
    <row r="13" spans="1:28" s="9" customFormat="1" ht="15.75" customHeight="1" x14ac:dyDescent="0.2">
      <c r="A13" s="210"/>
      <c r="B13" s="210"/>
      <c r="C13" s="210"/>
      <c r="D13" s="210"/>
      <c r="E13" s="210"/>
      <c r="F13" s="210"/>
      <c r="G13" s="210"/>
      <c r="H13" s="210"/>
      <c r="I13" s="210"/>
      <c r="J13" s="210"/>
      <c r="K13" s="210"/>
      <c r="L13" s="210"/>
      <c r="M13" s="210"/>
      <c r="N13" s="210"/>
      <c r="O13" s="210"/>
      <c r="P13" s="210"/>
      <c r="Q13" s="210"/>
      <c r="R13" s="210"/>
      <c r="S13" s="210"/>
      <c r="T13" s="4"/>
      <c r="U13" s="4"/>
      <c r="V13" s="4"/>
      <c r="W13" s="4"/>
      <c r="X13" s="4"/>
      <c r="Y13" s="4"/>
      <c r="Z13" s="4"/>
      <c r="AA13" s="4"/>
      <c r="AB13" s="4"/>
    </row>
    <row r="14" spans="1:28" s="3" customFormat="1" ht="12" x14ac:dyDescent="0.2">
      <c r="A14" s="205" t="str">
        <f>'1. паспорт местоположение'!A15:C15</f>
        <v>Повышение надежности электроснабжения в п.г.т. Алексеевка ул. Северная (реконструкция КЛ-10 кВ 0,369 км; установка КСО-366 1 шт.) Кинельский район Самарская область</v>
      </c>
      <c r="B14" s="205"/>
      <c r="C14" s="205"/>
      <c r="D14" s="205"/>
      <c r="E14" s="205"/>
      <c r="F14" s="205"/>
      <c r="G14" s="205"/>
      <c r="H14" s="205"/>
      <c r="I14" s="205"/>
      <c r="J14" s="205"/>
      <c r="K14" s="205"/>
      <c r="L14" s="205"/>
      <c r="M14" s="205"/>
      <c r="N14" s="205"/>
      <c r="O14" s="205"/>
      <c r="P14" s="205"/>
      <c r="Q14" s="205"/>
      <c r="R14" s="205"/>
      <c r="S14" s="205"/>
      <c r="T14" s="8"/>
      <c r="U14" s="8"/>
      <c r="V14" s="8"/>
      <c r="W14" s="8"/>
      <c r="X14" s="8"/>
      <c r="Y14" s="8"/>
      <c r="Z14" s="8"/>
      <c r="AA14" s="8"/>
      <c r="AB14" s="8"/>
    </row>
    <row r="15" spans="1:28" s="3" customFormat="1" ht="15" customHeight="1" x14ac:dyDescent="0.2">
      <c r="A15" s="201" t="s">
        <v>6</v>
      </c>
      <c r="B15" s="201"/>
      <c r="C15" s="201"/>
      <c r="D15" s="201"/>
      <c r="E15" s="201"/>
      <c r="F15" s="201"/>
      <c r="G15" s="201"/>
      <c r="H15" s="201"/>
      <c r="I15" s="201"/>
      <c r="J15" s="201"/>
      <c r="K15" s="201"/>
      <c r="L15" s="201"/>
      <c r="M15" s="201"/>
      <c r="N15" s="201"/>
      <c r="O15" s="201"/>
      <c r="P15" s="201"/>
      <c r="Q15" s="201"/>
      <c r="R15" s="201"/>
      <c r="S15" s="201"/>
      <c r="T15" s="6"/>
      <c r="U15" s="6"/>
      <c r="V15" s="6"/>
      <c r="W15" s="6"/>
      <c r="X15" s="6"/>
      <c r="Y15" s="6"/>
      <c r="Z15" s="6"/>
      <c r="AA15" s="6"/>
      <c r="AB15" s="6"/>
    </row>
    <row r="16" spans="1:28" s="3" customFormat="1" ht="15" customHeight="1" x14ac:dyDescent="0.2">
      <c r="A16" s="210"/>
      <c r="B16" s="210"/>
      <c r="C16" s="210"/>
      <c r="D16" s="210"/>
      <c r="E16" s="210"/>
      <c r="F16" s="210"/>
      <c r="G16" s="210"/>
      <c r="H16" s="210"/>
      <c r="I16" s="210"/>
      <c r="J16" s="210"/>
      <c r="K16" s="210"/>
      <c r="L16" s="210"/>
      <c r="M16" s="210"/>
      <c r="N16" s="210"/>
      <c r="O16" s="210"/>
      <c r="P16" s="210"/>
      <c r="Q16" s="210"/>
      <c r="R16" s="210"/>
      <c r="S16" s="210"/>
      <c r="T16" s="4"/>
      <c r="U16" s="4"/>
      <c r="V16" s="4"/>
      <c r="W16" s="4"/>
      <c r="X16" s="4"/>
      <c r="Y16" s="4"/>
    </row>
    <row r="17" spans="1:28" s="3" customFormat="1" ht="45.75" customHeight="1" x14ac:dyDescent="0.2">
      <c r="A17" s="202" t="s">
        <v>482</v>
      </c>
      <c r="B17" s="202"/>
      <c r="C17" s="202"/>
      <c r="D17" s="202"/>
      <c r="E17" s="202"/>
      <c r="F17" s="202"/>
      <c r="G17" s="202"/>
      <c r="H17" s="202"/>
      <c r="I17" s="202"/>
      <c r="J17" s="202"/>
      <c r="K17" s="202"/>
      <c r="L17" s="202"/>
      <c r="M17" s="202"/>
      <c r="N17" s="202"/>
      <c r="O17" s="202"/>
      <c r="P17" s="202"/>
      <c r="Q17" s="202"/>
      <c r="R17" s="202"/>
      <c r="S17" s="202"/>
      <c r="T17" s="7"/>
      <c r="U17" s="7"/>
      <c r="V17" s="7"/>
      <c r="W17" s="7"/>
      <c r="X17" s="7"/>
      <c r="Y17" s="7"/>
      <c r="Z17" s="7"/>
      <c r="AA17" s="7"/>
      <c r="AB17" s="7"/>
    </row>
    <row r="18" spans="1:28" s="3"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4"/>
      <c r="U18" s="4"/>
      <c r="V18" s="4"/>
      <c r="W18" s="4"/>
      <c r="X18" s="4"/>
      <c r="Y18" s="4"/>
    </row>
    <row r="19" spans="1:28" s="3" customFormat="1" ht="54" customHeight="1" x14ac:dyDescent="0.2">
      <c r="A19" s="206" t="s">
        <v>5</v>
      </c>
      <c r="B19" s="206" t="s">
        <v>100</v>
      </c>
      <c r="C19" s="207" t="s">
        <v>378</v>
      </c>
      <c r="D19" s="206" t="s">
        <v>377</v>
      </c>
      <c r="E19" s="206" t="s">
        <v>99</v>
      </c>
      <c r="F19" s="206" t="s">
        <v>98</v>
      </c>
      <c r="G19" s="206" t="s">
        <v>373</v>
      </c>
      <c r="H19" s="206" t="s">
        <v>97</v>
      </c>
      <c r="I19" s="206" t="s">
        <v>96</v>
      </c>
      <c r="J19" s="206" t="s">
        <v>95</v>
      </c>
      <c r="K19" s="206" t="s">
        <v>94</v>
      </c>
      <c r="L19" s="206" t="s">
        <v>93</v>
      </c>
      <c r="M19" s="206" t="s">
        <v>92</v>
      </c>
      <c r="N19" s="206" t="s">
        <v>91</v>
      </c>
      <c r="O19" s="206" t="s">
        <v>90</v>
      </c>
      <c r="P19" s="206" t="s">
        <v>89</v>
      </c>
      <c r="Q19" s="206" t="s">
        <v>376</v>
      </c>
      <c r="R19" s="206"/>
      <c r="S19" s="209" t="s">
        <v>476</v>
      </c>
      <c r="T19" s="4"/>
      <c r="U19" s="4"/>
      <c r="V19" s="4"/>
      <c r="W19" s="4"/>
      <c r="X19" s="4"/>
      <c r="Y19" s="4"/>
    </row>
    <row r="20" spans="1:28" s="3" customFormat="1" ht="180.75" customHeight="1" x14ac:dyDescent="0.2">
      <c r="A20" s="206"/>
      <c r="B20" s="206"/>
      <c r="C20" s="208"/>
      <c r="D20" s="206"/>
      <c r="E20" s="206"/>
      <c r="F20" s="206"/>
      <c r="G20" s="206"/>
      <c r="H20" s="206"/>
      <c r="I20" s="206"/>
      <c r="J20" s="206"/>
      <c r="K20" s="206"/>
      <c r="L20" s="206"/>
      <c r="M20" s="206"/>
      <c r="N20" s="206"/>
      <c r="O20" s="206"/>
      <c r="P20" s="206"/>
      <c r="Q20" s="30" t="s">
        <v>374</v>
      </c>
      <c r="R20" s="31" t="s">
        <v>375</v>
      </c>
      <c r="S20" s="209"/>
      <c r="T20" s="4"/>
      <c r="U20" s="4"/>
      <c r="V20" s="4"/>
      <c r="W20" s="4"/>
      <c r="X20" s="4"/>
      <c r="Y20" s="4"/>
    </row>
    <row r="21" spans="1:28" s="3" customFormat="1" ht="18.75" x14ac:dyDescent="0.2">
      <c r="A21" s="30">
        <v>1</v>
      </c>
      <c r="B21" s="34">
        <v>2</v>
      </c>
      <c r="C21" s="30">
        <v>3</v>
      </c>
      <c r="D21" s="34">
        <v>4</v>
      </c>
      <c r="E21" s="30">
        <v>5</v>
      </c>
      <c r="F21" s="34">
        <v>6</v>
      </c>
      <c r="G21" s="30">
        <v>7</v>
      </c>
      <c r="H21" s="34">
        <v>8</v>
      </c>
      <c r="I21" s="30">
        <v>9</v>
      </c>
      <c r="J21" s="34">
        <v>10</v>
      </c>
      <c r="K21" s="30">
        <v>11</v>
      </c>
      <c r="L21" s="34">
        <v>12</v>
      </c>
      <c r="M21" s="30">
        <v>13</v>
      </c>
      <c r="N21" s="34">
        <v>14</v>
      </c>
      <c r="O21" s="30">
        <v>15</v>
      </c>
      <c r="P21" s="34">
        <v>16</v>
      </c>
      <c r="Q21" s="30">
        <v>17</v>
      </c>
      <c r="R21" s="34">
        <v>18</v>
      </c>
      <c r="S21" s="30">
        <v>19</v>
      </c>
      <c r="T21" s="4"/>
      <c r="U21" s="4"/>
      <c r="V21" s="4"/>
      <c r="W21" s="4"/>
      <c r="X21" s="4"/>
      <c r="Y21" s="4"/>
    </row>
    <row r="22" spans="1:28" s="3" customFormat="1" ht="32.25" customHeight="1" x14ac:dyDescent="0.2">
      <c r="A22" s="30" t="s">
        <v>535</v>
      </c>
      <c r="B22" s="30" t="s">
        <v>535</v>
      </c>
      <c r="C22" s="30" t="s">
        <v>535</v>
      </c>
      <c r="D22" s="30" t="s">
        <v>535</v>
      </c>
      <c r="E22" s="30" t="s">
        <v>535</v>
      </c>
      <c r="F22" s="30" t="s">
        <v>535</v>
      </c>
      <c r="G22" s="30" t="s">
        <v>535</v>
      </c>
      <c r="H22" s="30" t="s">
        <v>535</v>
      </c>
      <c r="I22" s="30" t="s">
        <v>535</v>
      </c>
      <c r="J22" s="30" t="s">
        <v>535</v>
      </c>
      <c r="K22" s="30" t="s">
        <v>535</v>
      </c>
      <c r="L22" s="30" t="s">
        <v>535</v>
      </c>
      <c r="M22" s="30" t="s">
        <v>535</v>
      </c>
      <c r="N22" s="30" t="s">
        <v>535</v>
      </c>
      <c r="O22" s="30" t="s">
        <v>535</v>
      </c>
      <c r="P22" s="30" t="s">
        <v>535</v>
      </c>
      <c r="Q22" s="30" t="s">
        <v>535</v>
      </c>
      <c r="R22" s="30" t="s">
        <v>535</v>
      </c>
      <c r="S22" s="30" t="s">
        <v>535</v>
      </c>
      <c r="T22" s="4"/>
      <c r="U22" s="4"/>
      <c r="V22" s="4"/>
      <c r="W22" s="4"/>
      <c r="X22" s="4"/>
      <c r="Y22" s="4"/>
    </row>
    <row r="23" spans="1:28" s="3" customFormat="1" ht="18.75" x14ac:dyDescent="0.2">
      <c r="A23" s="30"/>
      <c r="B23" s="34"/>
      <c r="C23" s="34"/>
      <c r="D23" s="34"/>
      <c r="E23" s="34"/>
      <c r="F23" s="34"/>
      <c r="G23" s="34"/>
      <c r="H23" s="21"/>
      <c r="I23" s="21"/>
      <c r="J23" s="21"/>
      <c r="K23" s="21"/>
      <c r="L23" s="21"/>
      <c r="M23" s="21"/>
      <c r="N23" s="21"/>
      <c r="O23" s="21"/>
      <c r="P23" s="21"/>
      <c r="Q23" s="21"/>
      <c r="R23" s="5"/>
      <c r="S23" s="5"/>
      <c r="T23" s="4"/>
      <c r="U23" s="4"/>
      <c r="V23" s="4"/>
      <c r="W23" s="4"/>
    </row>
    <row r="24" spans="1:28" s="3" customFormat="1" ht="18.75" x14ac:dyDescent="0.2">
      <c r="A24" s="30"/>
      <c r="B24" s="34"/>
      <c r="C24" s="34"/>
      <c r="D24" s="34"/>
      <c r="E24" s="34"/>
      <c r="F24" s="34"/>
      <c r="G24" s="34"/>
      <c r="H24" s="21"/>
      <c r="I24" s="21"/>
      <c r="J24" s="21"/>
      <c r="K24" s="21"/>
      <c r="L24" s="21"/>
      <c r="M24" s="21"/>
      <c r="N24" s="21"/>
      <c r="O24" s="21"/>
      <c r="P24" s="21"/>
      <c r="Q24" s="21"/>
      <c r="R24" s="5"/>
      <c r="S24" s="5"/>
      <c r="T24" s="4"/>
      <c r="U24" s="4"/>
      <c r="V24" s="4"/>
      <c r="W24" s="4"/>
    </row>
    <row r="25" spans="1:28" s="3" customFormat="1" ht="18.75" x14ac:dyDescent="0.2">
      <c r="A25" s="18"/>
      <c r="B25" s="34"/>
      <c r="C25" s="34"/>
      <c r="D25" s="34"/>
      <c r="E25" s="34"/>
      <c r="F25" s="34"/>
      <c r="G25" s="34"/>
      <c r="H25" s="21"/>
      <c r="I25" s="21"/>
      <c r="J25" s="21"/>
      <c r="K25" s="21"/>
      <c r="L25" s="21"/>
      <c r="M25" s="21"/>
      <c r="N25" s="21"/>
      <c r="O25" s="21"/>
      <c r="P25" s="21"/>
      <c r="Q25" s="21"/>
      <c r="R25" s="5"/>
      <c r="S25" s="5"/>
      <c r="T25" s="4"/>
      <c r="U25" s="4"/>
      <c r="V25" s="4"/>
      <c r="W25" s="4"/>
    </row>
    <row r="26" spans="1:28" s="3" customFormat="1" ht="18.75" x14ac:dyDescent="0.2">
      <c r="A26" s="18"/>
      <c r="B26" s="34"/>
      <c r="C26" s="34"/>
      <c r="D26" s="34"/>
      <c r="E26" s="34"/>
      <c r="F26" s="34"/>
      <c r="G26" s="34"/>
      <c r="H26" s="21"/>
      <c r="I26" s="21"/>
      <c r="J26" s="21"/>
      <c r="K26" s="21"/>
      <c r="L26" s="21"/>
      <c r="M26" s="21"/>
      <c r="N26" s="21"/>
      <c r="O26" s="21"/>
      <c r="P26" s="21"/>
      <c r="Q26" s="21"/>
      <c r="R26" s="5"/>
      <c r="S26" s="5"/>
      <c r="T26" s="4"/>
      <c r="U26" s="4"/>
      <c r="V26" s="4"/>
      <c r="W26" s="4"/>
    </row>
    <row r="27" spans="1:28" s="3" customFormat="1" ht="18.75" x14ac:dyDescent="0.2">
      <c r="A27" s="18"/>
      <c r="B27" s="34"/>
      <c r="C27" s="34"/>
      <c r="D27" s="34"/>
      <c r="E27" s="34"/>
      <c r="F27" s="34"/>
      <c r="G27" s="34"/>
      <c r="H27" s="21"/>
      <c r="I27" s="21"/>
      <c r="J27" s="21"/>
      <c r="K27" s="21"/>
      <c r="L27" s="21"/>
      <c r="M27" s="21"/>
      <c r="N27" s="21"/>
      <c r="O27" s="21"/>
      <c r="P27" s="21"/>
      <c r="Q27" s="21"/>
      <c r="R27" s="5"/>
      <c r="S27" s="5"/>
      <c r="T27" s="4"/>
      <c r="U27" s="4"/>
      <c r="V27" s="4"/>
      <c r="W27" s="4"/>
    </row>
    <row r="28" spans="1:28" s="3" customFormat="1" ht="18.75" x14ac:dyDescent="0.2">
      <c r="A28" s="21" t="s">
        <v>0</v>
      </c>
      <c r="B28" s="21"/>
      <c r="C28" s="21"/>
      <c r="D28" s="21"/>
      <c r="E28" s="21"/>
      <c r="F28" s="21"/>
      <c r="G28" s="21"/>
      <c r="H28" s="21"/>
      <c r="I28" s="21"/>
      <c r="J28" s="21"/>
      <c r="K28" s="21"/>
      <c r="L28" s="21"/>
      <c r="M28" s="21" t="s">
        <v>0</v>
      </c>
      <c r="N28" s="21" t="s">
        <v>0</v>
      </c>
      <c r="O28" s="21" t="s">
        <v>0</v>
      </c>
      <c r="P28" s="21" t="s">
        <v>0</v>
      </c>
      <c r="Q28" s="21" t="s">
        <v>0</v>
      </c>
      <c r="R28" s="5"/>
      <c r="S28" s="5"/>
      <c r="T28" s="4"/>
      <c r="U28" s="4"/>
      <c r="V28" s="4"/>
      <c r="W28" s="4"/>
    </row>
    <row r="29" spans="1:28" ht="20.25" customHeight="1" x14ac:dyDescent="0.25">
      <c r="A29" s="90"/>
      <c r="B29" s="34"/>
      <c r="C29" s="34"/>
      <c r="D29" s="34"/>
      <c r="E29" s="90"/>
      <c r="F29" s="90"/>
      <c r="G29" s="90"/>
      <c r="H29" s="90"/>
      <c r="I29" s="90"/>
      <c r="J29" s="90"/>
      <c r="K29" s="90"/>
      <c r="L29" s="90"/>
      <c r="M29" s="90"/>
      <c r="N29" s="90"/>
      <c r="O29" s="90"/>
      <c r="P29" s="90"/>
      <c r="Q29" s="91"/>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1" zoomScale="70" zoomScaleNormal="60" zoomScaleSheetLayoutView="70" workbookViewId="0">
      <selection activeCell="P24" sqref="P24"/>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200" t="str">
        <f>'2. паспорт  ТП'!A4:S4</f>
        <v>Год раскрытия информации: 2025 год</v>
      </c>
      <c r="B6" s="200"/>
      <c r="C6" s="200"/>
      <c r="D6" s="200"/>
      <c r="E6" s="200"/>
      <c r="F6" s="200"/>
      <c r="G6" s="200"/>
      <c r="H6" s="200"/>
      <c r="I6" s="200"/>
      <c r="J6" s="200"/>
      <c r="K6" s="200"/>
      <c r="L6" s="200"/>
      <c r="M6" s="200"/>
      <c r="N6" s="200"/>
      <c r="O6" s="200"/>
      <c r="P6" s="200"/>
      <c r="Q6" s="200"/>
      <c r="R6" s="200"/>
      <c r="S6" s="200"/>
      <c r="T6" s="200"/>
    </row>
    <row r="7" spans="1:20" s="9" customFormat="1" x14ac:dyDescent="0.2">
      <c r="A7" s="14"/>
    </row>
    <row r="8" spans="1:20" s="9" customFormat="1" ht="18.75" x14ac:dyDescent="0.2">
      <c r="A8" s="204" t="s">
        <v>9</v>
      </c>
      <c r="B8" s="204"/>
      <c r="C8" s="204"/>
      <c r="D8" s="204"/>
      <c r="E8" s="204"/>
      <c r="F8" s="204"/>
      <c r="G8" s="204"/>
      <c r="H8" s="204"/>
      <c r="I8" s="204"/>
      <c r="J8" s="204"/>
      <c r="K8" s="204"/>
      <c r="L8" s="204"/>
      <c r="M8" s="204"/>
      <c r="N8" s="204"/>
      <c r="O8" s="204"/>
      <c r="P8" s="204"/>
      <c r="Q8" s="204"/>
      <c r="R8" s="204"/>
      <c r="S8" s="204"/>
      <c r="T8" s="204"/>
    </row>
    <row r="9" spans="1:20" s="9" customFormat="1" ht="18.75" x14ac:dyDescent="0.2">
      <c r="A9" s="204"/>
      <c r="B9" s="204"/>
      <c r="C9" s="204"/>
      <c r="D9" s="204"/>
      <c r="E9" s="204"/>
      <c r="F9" s="204"/>
      <c r="G9" s="204"/>
      <c r="H9" s="204"/>
      <c r="I9" s="204"/>
      <c r="J9" s="204"/>
      <c r="K9" s="204"/>
      <c r="L9" s="204"/>
      <c r="M9" s="204"/>
      <c r="N9" s="204"/>
      <c r="O9" s="204"/>
      <c r="P9" s="204"/>
      <c r="Q9" s="204"/>
      <c r="R9" s="204"/>
      <c r="S9" s="204"/>
      <c r="T9" s="204"/>
    </row>
    <row r="10" spans="1:20" s="9" customFormat="1" ht="18.75" customHeight="1" x14ac:dyDescent="0.2">
      <c r="A10" s="205" t="str">
        <f>'2. паспорт  ТП'!A8:S8</f>
        <v xml:space="preserve"> АО "ССК"</v>
      </c>
      <c r="B10" s="205"/>
      <c r="C10" s="205"/>
      <c r="D10" s="205"/>
      <c r="E10" s="205"/>
      <c r="F10" s="205"/>
      <c r="G10" s="205"/>
      <c r="H10" s="205"/>
      <c r="I10" s="205"/>
      <c r="J10" s="205"/>
      <c r="K10" s="205"/>
      <c r="L10" s="205"/>
      <c r="M10" s="205"/>
      <c r="N10" s="205"/>
      <c r="O10" s="205"/>
      <c r="P10" s="205"/>
      <c r="Q10" s="205"/>
      <c r="R10" s="205"/>
      <c r="S10" s="205"/>
      <c r="T10" s="205"/>
    </row>
    <row r="11" spans="1:20" s="9" customFormat="1" ht="18.75" customHeight="1" x14ac:dyDescent="0.2">
      <c r="A11" s="201" t="s">
        <v>8</v>
      </c>
      <c r="B11" s="201"/>
      <c r="C11" s="201"/>
      <c r="D11" s="201"/>
      <c r="E11" s="201"/>
      <c r="F11" s="201"/>
      <c r="G11" s="201"/>
      <c r="H11" s="201"/>
      <c r="I11" s="201"/>
      <c r="J11" s="201"/>
      <c r="K11" s="201"/>
      <c r="L11" s="201"/>
      <c r="M11" s="201"/>
      <c r="N11" s="201"/>
      <c r="O11" s="201"/>
      <c r="P11" s="201"/>
      <c r="Q11" s="201"/>
      <c r="R11" s="201"/>
      <c r="S11" s="201"/>
      <c r="T11" s="201"/>
    </row>
    <row r="12" spans="1:20" s="9" customFormat="1" ht="18.75" x14ac:dyDescent="0.2">
      <c r="A12" s="204"/>
      <c r="B12" s="204"/>
      <c r="C12" s="204"/>
      <c r="D12" s="204"/>
      <c r="E12" s="204"/>
      <c r="F12" s="204"/>
      <c r="G12" s="204"/>
      <c r="H12" s="204"/>
      <c r="I12" s="204"/>
      <c r="J12" s="204"/>
      <c r="K12" s="204"/>
      <c r="L12" s="204"/>
      <c r="M12" s="204"/>
      <c r="N12" s="204"/>
      <c r="O12" s="204"/>
      <c r="P12" s="204"/>
      <c r="Q12" s="204"/>
      <c r="R12" s="204"/>
      <c r="S12" s="204"/>
      <c r="T12" s="204"/>
    </row>
    <row r="13" spans="1:20" s="9" customFormat="1" ht="18.75" customHeight="1" x14ac:dyDescent="0.2">
      <c r="A13" s="205" t="str">
        <f>'2. паспорт  ТП'!A11:S11</f>
        <v>P_0035</v>
      </c>
      <c r="B13" s="205"/>
      <c r="C13" s="205"/>
      <c r="D13" s="205"/>
      <c r="E13" s="205"/>
      <c r="F13" s="205"/>
      <c r="G13" s="205"/>
      <c r="H13" s="205"/>
      <c r="I13" s="205"/>
      <c r="J13" s="205"/>
      <c r="K13" s="205"/>
      <c r="L13" s="205"/>
      <c r="M13" s="205"/>
      <c r="N13" s="205"/>
      <c r="O13" s="205"/>
      <c r="P13" s="205"/>
      <c r="Q13" s="205"/>
      <c r="R13" s="205"/>
      <c r="S13" s="205"/>
      <c r="T13" s="205"/>
    </row>
    <row r="14" spans="1:20" s="9" customFormat="1" ht="18.75" customHeight="1" x14ac:dyDescent="0.2">
      <c r="A14" s="201" t="s">
        <v>7</v>
      </c>
      <c r="B14" s="201"/>
      <c r="C14" s="201"/>
      <c r="D14" s="201"/>
      <c r="E14" s="201"/>
      <c r="F14" s="201"/>
      <c r="G14" s="201"/>
      <c r="H14" s="201"/>
      <c r="I14" s="201"/>
      <c r="J14" s="201"/>
      <c r="K14" s="201"/>
      <c r="L14" s="201"/>
      <c r="M14" s="201"/>
      <c r="N14" s="201"/>
      <c r="O14" s="201"/>
      <c r="P14" s="201"/>
      <c r="Q14" s="201"/>
      <c r="R14" s="201"/>
      <c r="S14" s="201"/>
      <c r="T14" s="201"/>
    </row>
    <row r="15" spans="1:20" s="9" customFormat="1" ht="15.75" customHeight="1" x14ac:dyDescent="0.2">
      <c r="A15" s="210"/>
      <c r="B15" s="210"/>
      <c r="C15" s="210"/>
      <c r="D15" s="210"/>
      <c r="E15" s="210"/>
      <c r="F15" s="210"/>
      <c r="G15" s="210"/>
      <c r="H15" s="210"/>
      <c r="I15" s="210"/>
      <c r="J15" s="210"/>
      <c r="K15" s="210"/>
      <c r="L15" s="210"/>
      <c r="M15" s="210"/>
      <c r="N15" s="210"/>
      <c r="O15" s="210"/>
      <c r="P15" s="210"/>
      <c r="Q15" s="210"/>
      <c r="R15" s="210"/>
      <c r="S15" s="210"/>
      <c r="T15" s="210"/>
    </row>
    <row r="16" spans="1:20" s="3" customFormat="1" ht="12" x14ac:dyDescent="0.2">
      <c r="A16" s="205" t="str">
        <f>'2. паспорт  ТП'!A14:S14</f>
        <v>Повышение надежности электроснабжения в п.г.т. Алексеевка ул. Северная (реконструкция КЛ-10 кВ 0,369 км; установка КСО-366 1 шт.) Кинельский район Самарская область</v>
      </c>
      <c r="B16" s="205"/>
      <c r="C16" s="205"/>
      <c r="D16" s="205"/>
      <c r="E16" s="205"/>
      <c r="F16" s="205"/>
      <c r="G16" s="205"/>
      <c r="H16" s="205"/>
      <c r="I16" s="205"/>
      <c r="J16" s="205"/>
      <c r="K16" s="205"/>
      <c r="L16" s="205"/>
      <c r="M16" s="205"/>
      <c r="N16" s="205"/>
      <c r="O16" s="205"/>
      <c r="P16" s="205"/>
      <c r="Q16" s="205"/>
      <c r="R16" s="205"/>
      <c r="S16" s="205"/>
      <c r="T16" s="205"/>
    </row>
    <row r="17" spans="1:113" s="3" customFormat="1" ht="15" customHeight="1" x14ac:dyDescent="0.2">
      <c r="A17" s="201" t="s">
        <v>6</v>
      </c>
      <c r="B17" s="201"/>
      <c r="C17" s="201"/>
      <c r="D17" s="201"/>
      <c r="E17" s="201"/>
      <c r="F17" s="201"/>
      <c r="G17" s="201"/>
      <c r="H17" s="201"/>
      <c r="I17" s="201"/>
      <c r="J17" s="201"/>
      <c r="K17" s="201"/>
      <c r="L17" s="201"/>
      <c r="M17" s="201"/>
      <c r="N17" s="201"/>
      <c r="O17" s="201"/>
      <c r="P17" s="201"/>
      <c r="Q17" s="201"/>
      <c r="R17" s="201"/>
      <c r="S17" s="201"/>
      <c r="T17" s="201"/>
    </row>
    <row r="18" spans="1:113" s="3" customFormat="1" ht="15" customHeight="1" x14ac:dyDescent="0.2">
      <c r="A18" s="210"/>
      <c r="B18" s="210"/>
      <c r="C18" s="210"/>
      <c r="D18" s="210"/>
      <c r="E18" s="210"/>
      <c r="F18" s="210"/>
      <c r="G18" s="210"/>
      <c r="H18" s="210"/>
      <c r="I18" s="210"/>
      <c r="J18" s="210"/>
      <c r="K18" s="210"/>
      <c r="L18" s="210"/>
      <c r="M18" s="210"/>
      <c r="N18" s="210"/>
      <c r="O18" s="210"/>
      <c r="P18" s="210"/>
      <c r="Q18" s="210"/>
      <c r="R18" s="210"/>
      <c r="S18" s="210"/>
      <c r="T18" s="210"/>
    </row>
    <row r="19" spans="1:113" s="3" customFormat="1" ht="15" customHeight="1" x14ac:dyDescent="0.2">
      <c r="A19" s="203" t="s">
        <v>486</v>
      </c>
      <c r="B19" s="203"/>
      <c r="C19" s="203"/>
      <c r="D19" s="203"/>
      <c r="E19" s="203"/>
      <c r="F19" s="203"/>
      <c r="G19" s="203"/>
      <c r="H19" s="203"/>
      <c r="I19" s="203"/>
      <c r="J19" s="203"/>
      <c r="K19" s="203"/>
      <c r="L19" s="203"/>
      <c r="M19" s="203"/>
      <c r="N19" s="203"/>
      <c r="O19" s="203"/>
      <c r="P19" s="203"/>
      <c r="Q19" s="203"/>
      <c r="R19" s="203"/>
      <c r="S19" s="203"/>
      <c r="T19" s="203"/>
    </row>
    <row r="20" spans="1:113" s="39" customFormat="1" ht="21" customHeight="1" x14ac:dyDescent="0.25">
      <c r="A20" s="226"/>
      <c r="B20" s="226"/>
      <c r="C20" s="226"/>
      <c r="D20" s="226"/>
      <c r="E20" s="226"/>
      <c r="F20" s="226"/>
      <c r="G20" s="226"/>
      <c r="H20" s="226"/>
      <c r="I20" s="226"/>
      <c r="J20" s="226"/>
      <c r="K20" s="226"/>
      <c r="L20" s="226"/>
      <c r="M20" s="226"/>
      <c r="N20" s="226"/>
      <c r="O20" s="226"/>
      <c r="P20" s="226"/>
      <c r="Q20" s="226"/>
      <c r="R20" s="226"/>
      <c r="S20" s="226"/>
      <c r="T20" s="226"/>
    </row>
    <row r="21" spans="1:113" ht="46.5" customHeight="1" x14ac:dyDescent="0.25">
      <c r="A21" s="220" t="s">
        <v>5</v>
      </c>
      <c r="B21" s="213" t="s">
        <v>208</v>
      </c>
      <c r="C21" s="214"/>
      <c r="D21" s="217" t="s">
        <v>112</v>
      </c>
      <c r="E21" s="213" t="s">
        <v>514</v>
      </c>
      <c r="F21" s="214"/>
      <c r="G21" s="213" t="s">
        <v>259</v>
      </c>
      <c r="H21" s="214"/>
      <c r="I21" s="213" t="s">
        <v>111</v>
      </c>
      <c r="J21" s="214"/>
      <c r="K21" s="217" t="s">
        <v>110</v>
      </c>
      <c r="L21" s="213" t="s">
        <v>109</v>
      </c>
      <c r="M21" s="214"/>
      <c r="N21" s="213" t="s">
        <v>510</v>
      </c>
      <c r="O21" s="214"/>
      <c r="P21" s="217" t="s">
        <v>108</v>
      </c>
      <c r="Q21" s="223" t="s">
        <v>107</v>
      </c>
      <c r="R21" s="224"/>
      <c r="S21" s="223" t="s">
        <v>106</v>
      </c>
      <c r="T21" s="225"/>
    </row>
    <row r="22" spans="1:113" ht="204.75" customHeight="1" x14ac:dyDescent="0.25">
      <c r="A22" s="221"/>
      <c r="B22" s="215"/>
      <c r="C22" s="216"/>
      <c r="D22" s="219"/>
      <c r="E22" s="215"/>
      <c r="F22" s="216"/>
      <c r="G22" s="215"/>
      <c r="H22" s="216"/>
      <c r="I22" s="215"/>
      <c r="J22" s="216"/>
      <c r="K22" s="218"/>
      <c r="L22" s="215"/>
      <c r="M22" s="216"/>
      <c r="N22" s="215"/>
      <c r="O22" s="216"/>
      <c r="P22" s="218"/>
      <c r="Q22" s="56" t="s">
        <v>105</v>
      </c>
      <c r="R22" s="56" t="s">
        <v>485</v>
      </c>
      <c r="S22" s="56" t="s">
        <v>104</v>
      </c>
      <c r="T22" s="56" t="s">
        <v>103</v>
      </c>
    </row>
    <row r="23" spans="1:113" ht="51.75" customHeight="1" x14ac:dyDescent="0.25">
      <c r="A23" s="222"/>
      <c r="B23" s="56" t="s">
        <v>101</v>
      </c>
      <c r="C23" s="56" t="s">
        <v>102</v>
      </c>
      <c r="D23" s="218"/>
      <c r="E23" s="56" t="s">
        <v>101</v>
      </c>
      <c r="F23" s="56" t="s">
        <v>102</v>
      </c>
      <c r="G23" s="56" t="s">
        <v>101</v>
      </c>
      <c r="H23" s="56" t="s">
        <v>102</v>
      </c>
      <c r="I23" s="56" t="s">
        <v>101</v>
      </c>
      <c r="J23" s="56" t="s">
        <v>102</v>
      </c>
      <c r="K23" s="56" t="s">
        <v>101</v>
      </c>
      <c r="L23" s="56" t="s">
        <v>101</v>
      </c>
      <c r="M23" s="56" t="s">
        <v>102</v>
      </c>
      <c r="N23" s="56" t="s">
        <v>101</v>
      </c>
      <c r="O23" s="56" t="s">
        <v>102</v>
      </c>
      <c r="P23" s="57" t="s">
        <v>101</v>
      </c>
      <c r="Q23" s="56" t="s">
        <v>101</v>
      </c>
      <c r="R23" s="56" t="s">
        <v>101</v>
      </c>
      <c r="S23" s="56" t="s">
        <v>101</v>
      </c>
      <c r="T23" s="56" t="s">
        <v>101</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9" customFormat="1" ht="73.5" customHeight="1" x14ac:dyDescent="0.25">
      <c r="A25" s="118" t="s">
        <v>535</v>
      </c>
      <c r="B25" s="118" t="s">
        <v>535</v>
      </c>
      <c r="C25" s="118" t="s">
        <v>535</v>
      </c>
      <c r="D25" s="118" t="s">
        <v>535</v>
      </c>
      <c r="E25" s="118" t="s">
        <v>535</v>
      </c>
      <c r="F25" s="118" t="s">
        <v>535</v>
      </c>
      <c r="G25" s="118" t="s">
        <v>535</v>
      </c>
      <c r="H25" s="118" t="s">
        <v>535</v>
      </c>
      <c r="I25" s="118" t="s">
        <v>535</v>
      </c>
      <c r="J25" s="118" t="s">
        <v>535</v>
      </c>
      <c r="K25" s="118" t="s">
        <v>535</v>
      </c>
      <c r="L25" s="118" t="s">
        <v>535</v>
      </c>
      <c r="M25" s="118" t="s">
        <v>535</v>
      </c>
      <c r="N25" s="118" t="s">
        <v>535</v>
      </c>
      <c r="O25" s="118" t="s">
        <v>535</v>
      </c>
      <c r="P25" s="118" t="s">
        <v>535</v>
      </c>
      <c r="Q25" s="118" t="s">
        <v>535</v>
      </c>
      <c r="R25" s="118" t="s">
        <v>535</v>
      </c>
      <c r="S25" s="118" t="s">
        <v>535</v>
      </c>
      <c r="T25" s="118" t="s">
        <v>535</v>
      </c>
    </row>
    <row r="26" spans="1:113" ht="3" customHeight="1" x14ac:dyDescent="0.25"/>
    <row r="27" spans="1:113" s="42" customFormat="1" ht="12.75" x14ac:dyDescent="0.2">
      <c r="B27" s="43"/>
      <c r="C27" s="43"/>
      <c r="K27" s="43"/>
    </row>
    <row r="28" spans="1:113" s="42" customFormat="1" x14ac:dyDescent="0.25">
      <c r="B28" s="38"/>
      <c r="C28" s="38"/>
      <c r="D28" s="38"/>
      <c r="E28" s="38"/>
      <c r="F28" s="38"/>
      <c r="G28" s="38"/>
      <c r="H28" s="38"/>
      <c r="I28" s="38"/>
      <c r="J28" s="38"/>
      <c r="K28" s="38"/>
      <c r="L28" s="38"/>
      <c r="M28" s="38"/>
      <c r="N28" s="38"/>
      <c r="O28" s="38"/>
      <c r="P28" s="38"/>
      <c r="Q28" s="38"/>
      <c r="R28" s="38"/>
    </row>
    <row r="29" spans="1:113" x14ac:dyDescent="0.25">
      <c r="B29" s="212"/>
      <c r="C29" s="212"/>
      <c r="D29" s="212"/>
      <c r="E29" s="212"/>
      <c r="F29" s="212"/>
      <c r="G29" s="212"/>
      <c r="H29" s="212"/>
      <c r="I29" s="212"/>
      <c r="J29" s="212"/>
      <c r="K29" s="212"/>
      <c r="L29" s="212"/>
      <c r="M29" s="212"/>
      <c r="N29" s="212"/>
      <c r="O29" s="212"/>
      <c r="P29" s="212"/>
      <c r="Q29" s="212"/>
      <c r="R29" s="212"/>
    </row>
    <row r="31" spans="1:113" x14ac:dyDescent="0.25">
      <c r="B31" s="40"/>
      <c r="C31" s="40"/>
      <c r="D31" s="40"/>
      <c r="E31" s="40"/>
      <c r="H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c r="C32" s="40"/>
      <c r="D32" s="40"/>
      <c r="E32" s="40"/>
      <c r="H32" s="40"/>
      <c r="I32" s="40"/>
      <c r="J32" s="40"/>
      <c r="K32" s="40"/>
      <c r="L32" s="40"/>
      <c r="M32" s="40"/>
      <c r="N32" s="40"/>
      <c r="O32" s="40"/>
      <c r="P32" s="40"/>
      <c r="Q32" s="40"/>
      <c r="R32" s="40"/>
    </row>
    <row r="33" spans="2:113" x14ac:dyDescent="0.25">
      <c r="B33" s="40"/>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0" zoomScale="85" zoomScaleSheetLayoutView="85" workbookViewId="0">
      <selection activeCell="AA25" sqref="AA25"/>
    </sheetView>
  </sheetViews>
  <sheetFormatPr defaultColWidth="10.7109375" defaultRowHeight="15.75" x14ac:dyDescent="0.25"/>
  <cols>
    <col min="1" max="3" width="10.7109375" style="38"/>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200" t="str">
        <f>'3.1. паспорт Техсостояние ПС'!A6:T6</f>
        <v>Год раскрытия информации: 2025 год</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row>
    <row r="6" spans="1:27" s="9" customFormat="1" x14ac:dyDescent="0.2">
      <c r="A6" s="114"/>
      <c r="B6" s="114"/>
      <c r="C6" s="114"/>
      <c r="D6" s="114"/>
      <c r="E6" s="114"/>
      <c r="F6" s="114"/>
      <c r="G6" s="114"/>
      <c r="H6" s="114"/>
      <c r="I6" s="114"/>
      <c r="J6" s="114"/>
      <c r="K6" s="114"/>
      <c r="L6" s="114"/>
      <c r="M6" s="114"/>
      <c r="N6" s="114"/>
      <c r="O6" s="114"/>
      <c r="P6" s="114"/>
      <c r="Q6" s="114"/>
      <c r="R6" s="114"/>
      <c r="S6" s="114"/>
      <c r="T6" s="114"/>
    </row>
    <row r="7" spans="1:27" s="9" customFormat="1" ht="18.75" x14ac:dyDescent="0.2">
      <c r="E7" s="204" t="s">
        <v>9</v>
      </c>
      <c r="F7" s="204"/>
      <c r="G7" s="204"/>
      <c r="H7" s="204"/>
      <c r="I7" s="204"/>
      <c r="J7" s="204"/>
      <c r="K7" s="204"/>
      <c r="L7" s="204"/>
      <c r="M7" s="204"/>
      <c r="N7" s="204"/>
      <c r="O7" s="204"/>
      <c r="P7" s="204"/>
      <c r="Q7" s="204"/>
      <c r="R7" s="204"/>
      <c r="S7" s="204"/>
      <c r="T7" s="204"/>
      <c r="U7" s="204"/>
      <c r="V7" s="204"/>
      <c r="W7" s="204"/>
      <c r="X7" s="204"/>
      <c r="Y7" s="204"/>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5" t="s">
        <v>522</v>
      </c>
      <c r="F9" s="205"/>
      <c r="G9" s="205"/>
      <c r="H9" s="205"/>
      <c r="I9" s="205"/>
      <c r="J9" s="205"/>
      <c r="K9" s="205"/>
      <c r="L9" s="205"/>
      <c r="M9" s="205"/>
      <c r="N9" s="205"/>
      <c r="O9" s="205"/>
      <c r="P9" s="205"/>
      <c r="Q9" s="205"/>
      <c r="R9" s="205"/>
      <c r="S9" s="205"/>
      <c r="T9" s="205"/>
      <c r="U9" s="205"/>
      <c r="V9" s="205"/>
      <c r="W9" s="205"/>
      <c r="X9" s="205"/>
      <c r="Y9" s="205"/>
    </row>
    <row r="10" spans="1:27" s="9" customFormat="1" ht="18.75" customHeight="1" x14ac:dyDescent="0.2">
      <c r="E10" s="201" t="s">
        <v>8</v>
      </c>
      <c r="F10" s="201"/>
      <c r="G10" s="201"/>
      <c r="H10" s="201"/>
      <c r="I10" s="201"/>
      <c r="J10" s="201"/>
      <c r="K10" s="201"/>
      <c r="L10" s="201"/>
      <c r="M10" s="201"/>
      <c r="N10" s="201"/>
      <c r="O10" s="201"/>
      <c r="P10" s="201"/>
      <c r="Q10" s="201"/>
      <c r="R10" s="201"/>
      <c r="S10" s="201"/>
      <c r="T10" s="201"/>
      <c r="U10" s="201"/>
      <c r="V10" s="201"/>
      <c r="W10" s="201"/>
      <c r="X10" s="201"/>
      <c r="Y10" s="201"/>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5" t="s">
        <v>532</v>
      </c>
      <c r="F12" s="205"/>
      <c r="G12" s="205"/>
      <c r="H12" s="205"/>
      <c r="I12" s="205"/>
      <c r="J12" s="205"/>
      <c r="K12" s="205"/>
      <c r="L12" s="205"/>
      <c r="M12" s="205"/>
      <c r="N12" s="205"/>
      <c r="O12" s="205"/>
      <c r="P12" s="205"/>
      <c r="Q12" s="205"/>
      <c r="R12" s="205"/>
      <c r="S12" s="205"/>
      <c r="T12" s="205"/>
      <c r="U12" s="205"/>
      <c r="V12" s="205"/>
      <c r="W12" s="205"/>
      <c r="X12" s="205"/>
      <c r="Y12" s="205"/>
    </row>
    <row r="13" spans="1:27" s="9" customFormat="1" ht="18.75" customHeight="1" x14ac:dyDescent="0.2">
      <c r="E13" s="201" t="s">
        <v>7</v>
      </c>
      <c r="F13" s="201"/>
      <c r="G13" s="201"/>
      <c r="H13" s="201"/>
      <c r="I13" s="201"/>
      <c r="J13" s="201"/>
      <c r="K13" s="201"/>
      <c r="L13" s="201"/>
      <c r="M13" s="201"/>
      <c r="N13" s="201"/>
      <c r="O13" s="201"/>
      <c r="P13" s="201"/>
      <c r="Q13" s="201"/>
      <c r="R13" s="201"/>
      <c r="S13" s="201"/>
      <c r="T13" s="201"/>
      <c r="U13" s="201"/>
      <c r="V13" s="201"/>
      <c r="W13" s="201"/>
      <c r="X13" s="201"/>
      <c r="Y13" s="201"/>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8"/>
      <c r="F15" s="8"/>
      <c r="G15" s="8"/>
      <c r="H15" s="8"/>
      <c r="I15" s="8"/>
      <c r="J15" s="205" t="s">
        <v>570</v>
      </c>
      <c r="K15" s="205"/>
      <c r="L15" s="205"/>
      <c r="M15" s="205"/>
      <c r="N15" s="205"/>
      <c r="O15" s="205"/>
      <c r="P15" s="205"/>
      <c r="Q15" s="205"/>
      <c r="R15" s="205"/>
      <c r="S15" s="205"/>
      <c r="T15" s="205"/>
      <c r="U15" s="205"/>
      <c r="V15" s="8"/>
      <c r="W15" s="8"/>
      <c r="X15" s="8"/>
      <c r="Y15" s="8"/>
    </row>
    <row r="16" spans="1:27" s="3" customFormat="1" ht="15" customHeight="1" x14ac:dyDescent="0.2">
      <c r="E16" s="201" t="s">
        <v>6</v>
      </c>
      <c r="F16" s="201"/>
      <c r="G16" s="201"/>
      <c r="H16" s="201"/>
      <c r="I16" s="201"/>
      <c r="J16" s="201"/>
      <c r="K16" s="201"/>
      <c r="L16" s="201"/>
      <c r="M16" s="201"/>
      <c r="N16" s="201"/>
      <c r="O16" s="201"/>
      <c r="P16" s="201"/>
      <c r="Q16" s="201"/>
      <c r="R16" s="201"/>
      <c r="S16" s="201"/>
      <c r="T16" s="201"/>
      <c r="U16" s="201"/>
      <c r="V16" s="201"/>
      <c r="W16" s="201"/>
      <c r="X16" s="201"/>
      <c r="Y16" s="20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x14ac:dyDescent="0.25">
      <c r="A19" s="203" t="s">
        <v>488</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39" customFormat="1" ht="21" customHeight="1" x14ac:dyDescent="0.25"/>
    <row r="21" spans="1:27" ht="15.75" customHeight="1" x14ac:dyDescent="0.25">
      <c r="A21" s="217" t="s">
        <v>5</v>
      </c>
      <c r="B21" s="213" t="s">
        <v>494</v>
      </c>
      <c r="C21" s="214"/>
      <c r="D21" s="213" t="s">
        <v>496</v>
      </c>
      <c r="E21" s="214"/>
      <c r="F21" s="223" t="s">
        <v>94</v>
      </c>
      <c r="G21" s="225"/>
      <c r="H21" s="225"/>
      <c r="I21" s="224"/>
      <c r="J21" s="217" t="s">
        <v>497</v>
      </c>
      <c r="K21" s="213" t="s">
        <v>498</v>
      </c>
      <c r="L21" s="214"/>
      <c r="M21" s="213" t="s">
        <v>499</v>
      </c>
      <c r="N21" s="214"/>
      <c r="O21" s="213" t="s">
        <v>487</v>
      </c>
      <c r="P21" s="214"/>
      <c r="Q21" s="213" t="s">
        <v>117</v>
      </c>
      <c r="R21" s="214"/>
      <c r="S21" s="217" t="s">
        <v>116</v>
      </c>
      <c r="T21" s="217" t="s">
        <v>500</v>
      </c>
      <c r="U21" s="217" t="s">
        <v>495</v>
      </c>
      <c r="V21" s="213" t="s">
        <v>115</v>
      </c>
      <c r="W21" s="214"/>
      <c r="X21" s="223" t="s">
        <v>107</v>
      </c>
      <c r="Y21" s="225"/>
      <c r="Z21" s="223" t="s">
        <v>106</v>
      </c>
      <c r="AA21" s="225"/>
    </row>
    <row r="22" spans="1:27" ht="216" customHeight="1" x14ac:dyDescent="0.25">
      <c r="A22" s="219"/>
      <c r="B22" s="215"/>
      <c r="C22" s="216"/>
      <c r="D22" s="215"/>
      <c r="E22" s="216"/>
      <c r="F22" s="223" t="s">
        <v>114</v>
      </c>
      <c r="G22" s="224"/>
      <c r="H22" s="223" t="s">
        <v>113</v>
      </c>
      <c r="I22" s="224"/>
      <c r="J22" s="218"/>
      <c r="K22" s="215"/>
      <c r="L22" s="216"/>
      <c r="M22" s="215"/>
      <c r="N22" s="216"/>
      <c r="O22" s="215"/>
      <c r="P22" s="216"/>
      <c r="Q22" s="215"/>
      <c r="R22" s="216"/>
      <c r="S22" s="218"/>
      <c r="T22" s="218"/>
      <c r="U22" s="218"/>
      <c r="V22" s="215"/>
      <c r="W22" s="216"/>
      <c r="X22" s="56" t="s">
        <v>105</v>
      </c>
      <c r="Y22" s="56" t="s">
        <v>485</v>
      </c>
      <c r="Z22" s="56" t="s">
        <v>104</v>
      </c>
      <c r="AA22" s="56" t="s">
        <v>103</v>
      </c>
    </row>
    <row r="23" spans="1:27" ht="60" customHeight="1" x14ac:dyDescent="0.25">
      <c r="A23" s="218"/>
      <c r="B23" s="57" t="s">
        <v>101</v>
      </c>
      <c r="C23" s="57" t="s">
        <v>102</v>
      </c>
      <c r="D23" s="57" t="s">
        <v>101</v>
      </c>
      <c r="E23" s="57" t="s">
        <v>102</v>
      </c>
      <c r="F23" s="57" t="s">
        <v>101</v>
      </c>
      <c r="G23" s="57" t="s">
        <v>102</v>
      </c>
      <c r="H23" s="57" t="s">
        <v>101</v>
      </c>
      <c r="I23" s="57" t="s">
        <v>102</v>
      </c>
      <c r="J23" s="57" t="s">
        <v>101</v>
      </c>
      <c r="K23" s="57" t="s">
        <v>101</v>
      </c>
      <c r="L23" s="57" t="s">
        <v>102</v>
      </c>
      <c r="M23" s="57" t="s">
        <v>101</v>
      </c>
      <c r="N23" s="57" t="s">
        <v>102</v>
      </c>
      <c r="O23" s="57" t="s">
        <v>101</v>
      </c>
      <c r="P23" s="57" t="s">
        <v>102</v>
      </c>
      <c r="Q23" s="57" t="s">
        <v>101</v>
      </c>
      <c r="R23" s="57" t="s">
        <v>102</v>
      </c>
      <c r="S23" s="57" t="s">
        <v>101</v>
      </c>
      <c r="T23" s="57" t="s">
        <v>101</v>
      </c>
      <c r="U23" s="57" t="s">
        <v>101</v>
      </c>
      <c r="V23" s="57" t="s">
        <v>101</v>
      </c>
      <c r="W23" s="57" t="s">
        <v>102</v>
      </c>
      <c r="X23" s="57" t="s">
        <v>101</v>
      </c>
      <c r="Y23" s="57" t="s">
        <v>101</v>
      </c>
      <c r="Z23" s="56" t="s">
        <v>101</v>
      </c>
      <c r="AA23" s="56" t="s">
        <v>101</v>
      </c>
    </row>
    <row r="24" spans="1:27"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19</v>
      </c>
      <c r="R24" s="60">
        <v>20</v>
      </c>
      <c r="S24" s="60">
        <v>21</v>
      </c>
      <c r="T24" s="60">
        <v>22</v>
      </c>
      <c r="U24" s="60">
        <v>23</v>
      </c>
      <c r="V24" s="60">
        <v>24</v>
      </c>
      <c r="W24" s="60">
        <v>25</v>
      </c>
      <c r="X24" s="60">
        <v>26</v>
      </c>
      <c r="Y24" s="60">
        <v>27</v>
      </c>
      <c r="Z24" s="60">
        <v>28</v>
      </c>
      <c r="AA24" s="60">
        <v>29</v>
      </c>
    </row>
    <row r="25" spans="1:27" s="121" customFormat="1" ht="89.25" customHeight="1" x14ac:dyDescent="0.25">
      <c r="A25" s="181">
        <v>1</v>
      </c>
      <c r="B25" s="185" t="s">
        <v>533</v>
      </c>
      <c r="C25" s="185" t="s">
        <v>533</v>
      </c>
      <c r="D25" s="185" t="s">
        <v>533</v>
      </c>
      <c r="E25" s="185" t="s">
        <v>533</v>
      </c>
      <c r="F25" s="185">
        <v>10</v>
      </c>
      <c r="G25" s="184">
        <v>10</v>
      </c>
      <c r="H25" s="185">
        <v>10</v>
      </c>
      <c r="I25" s="184">
        <v>10</v>
      </c>
      <c r="J25" s="185">
        <v>1990</v>
      </c>
      <c r="K25" s="185">
        <v>1</v>
      </c>
      <c r="L25" s="187" t="s">
        <v>63</v>
      </c>
      <c r="M25" s="185" t="s">
        <v>605</v>
      </c>
      <c r="N25" s="186" t="s">
        <v>542</v>
      </c>
      <c r="O25" s="182" t="s">
        <v>534</v>
      </c>
      <c r="P25" s="182" t="s">
        <v>534</v>
      </c>
      <c r="Q25" s="183">
        <v>0.36899999999999999</v>
      </c>
      <c r="R25" s="183">
        <v>0.36899999999999999</v>
      </c>
      <c r="S25" s="189" t="s">
        <v>561</v>
      </c>
      <c r="T25" s="189" t="s">
        <v>606</v>
      </c>
      <c r="U25" s="189" t="s">
        <v>65</v>
      </c>
      <c r="V25" s="188" t="s">
        <v>541</v>
      </c>
      <c r="W25" s="188" t="s">
        <v>541</v>
      </c>
      <c r="X25" s="192" t="s">
        <v>607</v>
      </c>
      <c r="Y25" s="190" t="s">
        <v>608</v>
      </c>
      <c r="Z25" s="191" t="s">
        <v>609</v>
      </c>
      <c r="AA25" s="191" t="s">
        <v>610</v>
      </c>
    </row>
    <row r="26" spans="1:27" ht="3" customHeight="1" x14ac:dyDescent="0.25">
      <c r="X26" s="58"/>
      <c r="Y26" s="59"/>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7:Y7"/>
    <mergeCell ref="E9:Y9"/>
    <mergeCell ref="E10:Y10"/>
    <mergeCell ref="E12:Y12"/>
    <mergeCell ref="E13:Y13"/>
    <mergeCell ref="J15:U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26" zoomScaleNormal="100" zoomScaleSheetLayoutView="10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200" t="str">
        <f>'3.2 паспорт Техсостояние ЛЭП'!A5:AA5</f>
        <v>Год раскрытия информации: 2025 год</v>
      </c>
      <c r="B5" s="200"/>
      <c r="C5" s="200"/>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row>
    <row r="6" spans="1:29" s="9" customFormat="1" ht="18.75" x14ac:dyDescent="0.3">
      <c r="A6" s="14"/>
      <c r="G6" s="13"/>
    </row>
    <row r="7" spans="1:29" s="9" customFormat="1" ht="18.75" x14ac:dyDescent="0.2">
      <c r="A7" s="204" t="s">
        <v>9</v>
      </c>
      <c r="B7" s="204"/>
      <c r="C7" s="204"/>
      <c r="D7" s="11"/>
      <c r="E7" s="11"/>
      <c r="F7" s="11"/>
      <c r="G7" s="11"/>
      <c r="H7" s="11"/>
      <c r="I7" s="11"/>
      <c r="J7" s="11"/>
      <c r="K7" s="11"/>
      <c r="L7" s="11"/>
      <c r="M7" s="11"/>
      <c r="N7" s="11"/>
      <c r="O7" s="11"/>
      <c r="P7" s="11"/>
      <c r="Q7" s="11"/>
      <c r="R7" s="11"/>
      <c r="S7" s="11"/>
      <c r="T7" s="11"/>
      <c r="U7" s="11"/>
    </row>
    <row r="8" spans="1:29" s="9" customFormat="1" ht="18.75" x14ac:dyDescent="0.2">
      <c r="A8" s="204"/>
      <c r="B8" s="204"/>
      <c r="C8" s="204"/>
      <c r="D8" s="12"/>
      <c r="E8" s="12"/>
      <c r="F8" s="12"/>
      <c r="G8" s="12"/>
      <c r="H8" s="11"/>
      <c r="I8" s="11"/>
      <c r="J8" s="11"/>
      <c r="K8" s="11"/>
      <c r="L8" s="11"/>
      <c r="M8" s="11"/>
      <c r="N8" s="11"/>
      <c r="O8" s="11"/>
      <c r="P8" s="11"/>
      <c r="Q8" s="11"/>
      <c r="R8" s="11"/>
      <c r="S8" s="11"/>
      <c r="T8" s="11"/>
      <c r="U8" s="11"/>
    </row>
    <row r="9" spans="1:29" s="9" customFormat="1" ht="18.75" x14ac:dyDescent="0.2">
      <c r="A9" s="205" t="str">
        <f>'1. паспорт местоположение'!A9:C9</f>
        <v xml:space="preserve"> АО "ССК"</v>
      </c>
      <c r="B9" s="205"/>
      <c r="C9" s="205"/>
      <c r="D9" s="8"/>
      <c r="E9" s="8"/>
      <c r="F9" s="8"/>
      <c r="G9" s="8"/>
      <c r="H9" s="11"/>
      <c r="I9" s="11"/>
      <c r="J9" s="11"/>
      <c r="K9" s="11"/>
      <c r="L9" s="11"/>
      <c r="M9" s="11"/>
      <c r="N9" s="11"/>
      <c r="O9" s="11"/>
      <c r="P9" s="11"/>
      <c r="Q9" s="11"/>
      <c r="R9" s="11"/>
      <c r="S9" s="11"/>
      <c r="T9" s="11"/>
      <c r="U9" s="11"/>
    </row>
    <row r="10" spans="1:29" s="9" customFormat="1" ht="18.75" x14ac:dyDescent="0.2">
      <c r="A10" s="201" t="s">
        <v>8</v>
      </c>
      <c r="B10" s="201"/>
      <c r="C10" s="201"/>
      <c r="D10" s="6"/>
      <c r="E10" s="6"/>
      <c r="F10" s="6"/>
      <c r="G10" s="6"/>
      <c r="H10" s="11"/>
      <c r="I10" s="11"/>
      <c r="J10" s="11"/>
      <c r="K10" s="11"/>
      <c r="L10" s="11"/>
      <c r="M10" s="11"/>
      <c r="N10" s="11"/>
      <c r="O10" s="11"/>
      <c r="P10" s="11"/>
      <c r="Q10" s="11"/>
      <c r="R10" s="11"/>
      <c r="S10" s="11"/>
      <c r="T10" s="11"/>
      <c r="U10" s="11"/>
    </row>
    <row r="11" spans="1:29" s="9" customFormat="1" ht="18.75" x14ac:dyDescent="0.2">
      <c r="A11" s="204"/>
      <c r="B11" s="204"/>
      <c r="C11" s="204"/>
      <c r="D11" s="12"/>
      <c r="E11" s="12"/>
      <c r="F11" s="12"/>
      <c r="G11" s="12"/>
      <c r="H11" s="11"/>
      <c r="I11" s="11"/>
      <c r="J11" s="11"/>
      <c r="K11" s="11"/>
      <c r="L11" s="11"/>
      <c r="M11" s="11"/>
      <c r="N11" s="11"/>
      <c r="O11" s="11"/>
      <c r="P11" s="11"/>
      <c r="Q11" s="11"/>
      <c r="R11" s="11"/>
      <c r="S11" s="11"/>
      <c r="T11" s="11"/>
      <c r="U11" s="11"/>
    </row>
    <row r="12" spans="1:29" s="9" customFormat="1" ht="18.75" x14ac:dyDescent="0.2">
      <c r="A12" s="205" t="str">
        <f>'1. паспорт местоположение'!A12:C12</f>
        <v>P_0035</v>
      </c>
      <c r="B12" s="205"/>
      <c r="C12" s="205"/>
      <c r="D12" s="8"/>
      <c r="E12" s="8"/>
      <c r="F12" s="8"/>
      <c r="G12" s="8"/>
      <c r="H12" s="11"/>
      <c r="I12" s="11"/>
      <c r="J12" s="11"/>
      <c r="K12" s="11"/>
      <c r="L12" s="11"/>
      <c r="M12" s="11"/>
      <c r="N12" s="11"/>
      <c r="O12" s="11"/>
      <c r="P12" s="11"/>
      <c r="Q12" s="11"/>
      <c r="R12" s="11"/>
      <c r="S12" s="11"/>
      <c r="T12" s="11"/>
      <c r="U12" s="11"/>
    </row>
    <row r="13" spans="1:29" s="9" customFormat="1" ht="18.75" x14ac:dyDescent="0.2">
      <c r="A13" s="201" t="s">
        <v>7</v>
      </c>
      <c r="B13" s="201"/>
      <c r="C13" s="201"/>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0"/>
      <c r="B14" s="210"/>
      <c r="C14" s="210"/>
      <c r="D14" s="4"/>
      <c r="E14" s="4"/>
      <c r="F14" s="4"/>
      <c r="G14" s="4"/>
      <c r="H14" s="4"/>
      <c r="I14" s="4"/>
      <c r="J14" s="4"/>
      <c r="K14" s="4"/>
      <c r="L14" s="4"/>
      <c r="M14" s="4"/>
      <c r="N14" s="4"/>
      <c r="O14" s="4"/>
      <c r="P14" s="4"/>
      <c r="Q14" s="4"/>
      <c r="R14" s="4"/>
      <c r="S14" s="4"/>
      <c r="T14" s="4"/>
      <c r="U14" s="4"/>
    </row>
    <row r="15" spans="1:29" s="3" customFormat="1" ht="12" x14ac:dyDescent="0.2">
      <c r="A15" s="205" t="str">
        <f>'1. паспорт местоположение'!A15:C15</f>
        <v>Повышение надежности электроснабжения в п.г.т. Алексеевка ул. Северная (реконструкция КЛ-10 кВ 0,369 км; установка КСО-366 1 шт.) Кинельский район Самарская область</v>
      </c>
      <c r="B15" s="205"/>
      <c r="C15" s="205"/>
      <c r="D15" s="8"/>
      <c r="E15" s="8"/>
      <c r="F15" s="8"/>
      <c r="G15" s="8"/>
      <c r="H15" s="8"/>
      <c r="I15" s="8"/>
      <c r="J15" s="8"/>
      <c r="K15" s="8"/>
      <c r="L15" s="8"/>
      <c r="M15" s="8"/>
      <c r="N15" s="8"/>
      <c r="O15" s="8"/>
      <c r="P15" s="8"/>
      <c r="Q15" s="8"/>
      <c r="R15" s="8"/>
      <c r="S15" s="8"/>
      <c r="T15" s="8"/>
      <c r="U15" s="8"/>
    </row>
    <row r="16" spans="1:29" s="3" customFormat="1" ht="15" customHeight="1" x14ac:dyDescent="0.2">
      <c r="A16" s="201" t="s">
        <v>6</v>
      </c>
      <c r="B16" s="201"/>
      <c r="C16" s="201"/>
      <c r="D16" s="6"/>
      <c r="E16" s="6"/>
      <c r="F16" s="6"/>
      <c r="G16" s="6"/>
      <c r="H16" s="6"/>
      <c r="I16" s="6"/>
      <c r="J16" s="6"/>
      <c r="K16" s="6"/>
      <c r="L16" s="6"/>
      <c r="M16" s="6"/>
      <c r="N16" s="6"/>
      <c r="O16" s="6"/>
      <c r="P16" s="6"/>
      <c r="Q16" s="6"/>
      <c r="R16" s="6"/>
      <c r="S16" s="6"/>
      <c r="T16" s="6"/>
      <c r="U16" s="6"/>
    </row>
    <row r="17" spans="1:21" s="3" customFormat="1" ht="15" customHeight="1" x14ac:dyDescent="0.2">
      <c r="A17" s="210"/>
      <c r="B17" s="210"/>
      <c r="C17" s="210"/>
      <c r="D17" s="4"/>
      <c r="E17" s="4"/>
      <c r="F17" s="4"/>
      <c r="G17" s="4"/>
      <c r="H17" s="4"/>
      <c r="I17" s="4"/>
      <c r="J17" s="4"/>
      <c r="K17" s="4"/>
      <c r="L17" s="4"/>
      <c r="M17" s="4"/>
      <c r="N17" s="4"/>
      <c r="O17" s="4"/>
      <c r="P17" s="4"/>
      <c r="Q17" s="4"/>
      <c r="R17" s="4"/>
    </row>
    <row r="18" spans="1:21" s="3" customFormat="1" ht="27.75" customHeight="1" x14ac:dyDescent="0.2">
      <c r="A18" s="202" t="s">
        <v>481</v>
      </c>
      <c r="B18" s="202"/>
      <c r="C18" s="20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51.75" customHeight="1" x14ac:dyDescent="0.2">
      <c r="A22" s="18" t="s">
        <v>65</v>
      </c>
      <c r="B22" s="21" t="s">
        <v>492</v>
      </c>
      <c r="C22" s="124" t="s">
        <v>611</v>
      </c>
      <c r="D22" s="6"/>
      <c r="E22" s="6"/>
      <c r="F22" s="4"/>
      <c r="G22" s="4"/>
      <c r="H22" s="4"/>
      <c r="I22" s="4"/>
      <c r="J22" s="4"/>
      <c r="K22" s="4"/>
      <c r="L22" s="4"/>
      <c r="M22" s="4"/>
      <c r="N22" s="4"/>
      <c r="O22" s="4"/>
      <c r="P22" s="4"/>
    </row>
    <row r="23" spans="1:21" ht="42.75" customHeight="1" x14ac:dyDescent="0.25">
      <c r="A23" s="18" t="s">
        <v>63</v>
      </c>
      <c r="B23" s="20" t="s">
        <v>60</v>
      </c>
      <c r="C23" s="124" t="s">
        <v>603</v>
      </c>
      <c r="D23" s="119"/>
      <c r="E23" s="119"/>
    </row>
    <row r="24" spans="1:21" ht="63" customHeight="1" x14ac:dyDescent="0.25">
      <c r="A24" s="18" t="s">
        <v>62</v>
      </c>
      <c r="B24" s="20" t="s">
        <v>512</v>
      </c>
      <c r="C24" s="124" t="s">
        <v>612</v>
      </c>
    </row>
    <row r="25" spans="1:21" ht="63" customHeight="1" x14ac:dyDescent="0.25">
      <c r="A25" s="18" t="s">
        <v>61</v>
      </c>
      <c r="B25" s="20" t="s">
        <v>513</v>
      </c>
      <c r="C25" s="25" t="s">
        <v>535</v>
      </c>
    </row>
    <row r="26" spans="1:21" ht="42.75" customHeight="1" x14ac:dyDescent="0.25">
      <c r="A26" s="18" t="s">
        <v>59</v>
      </c>
      <c r="B26" s="20" t="s">
        <v>216</v>
      </c>
      <c r="C26" s="25" t="s">
        <v>526</v>
      </c>
    </row>
    <row r="27" spans="1:21" ht="42.75" customHeight="1" x14ac:dyDescent="0.25">
      <c r="A27" s="18" t="s">
        <v>58</v>
      </c>
      <c r="B27" s="20" t="s">
        <v>493</v>
      </c>
      <c r="C27" s="120" t="s">
        <v>604</v>
      </c>
    </row>
    <row r="28" spans="1:21" ht="42.75" customHeight="1" x14ac:dyDescent="0.25">
      <c r="A28" s="18" t="s">
        <v>56</v>
      </c>
      <c r="B28" s="20" t="s">
        <v>57</v>
      </c>
      <c r="C28" s="25">
        <v>2024</v>
      </c>
    </row>
    <row r="29" spans="1:21" ht="42.75" customHeight="1" x14ac:dyDescent="0.25">
      <c r="A29" s="18" t="s">
        <v>54</v>
      </c>
      <c r="B29" s="19" t="s">
        <v>55</v>
      </c>
      <c r="C29" s="25">
        <v>2026</v>
      </c>
    </row>
    <row r="30" spans="1:21" ht="42.75" customHeight="1" x14ac:dyDescent="0.25">
      <c r="A30" s="18" t="s">
        <v>73</v>
      </c>
      <c r="B30" s="19" t="s">
        <v>53</v>
      </c>
      <c r="C30" s="25" t="s">
        <v>544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200" t="str">
        <f>'3.3 паспорт описание'!A5:C5</f>
        <v>Год раскрытия информации: 2025 год</v>
      </c>
      <c r="B4" s="200"/>
      <c r="C4" s="200"/>
      <c r="D4" s="200"/>
      <c r="E4" s="200"/>
      <c r="F4" s="200"/>
      <c r="G4" s="200"/>
      <c r="H4" s="200"/>
      <c r="I4" s="200"/>
      <c r="J4" s="200"/>
      <c r="K4" s="200"/>
      <c r="L4" s="200"/>
      <c r="M4" s="200"/>
      <c r="N4" s="200"/>
      <c r="O4" s="200"/>
      <c r="P4" s="200"/>
      <c r="Q4" s="200"/>
      <c r="R4" s="200"/>
      <c r="S4" s="200"/>
      <c r="T4" s="200"/>
      <c r="U4" s="200"/>
      <c r="V4" s="200"/>
      <c r="W4" s="200"/>
      <c r="X4" s="200"/>
      <c r="Y4" s="200"/>
      <c r="Z4" s="200"/>
    </row>
    <row r="6" spans="1:28" ht="18.75" x14ac:dyDescent="0.25">
      <c r="A6" s="204" t="s">
        <v>9</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11"/>
      <c r="AB6" s="11"/>
    </row>
    <row r="7" spans="1:28" ht="18.75" x14ac:dyDescent="0.25">
      <c r="A7" s="204"/>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11"/>
      <c r="AB7" s="11"/>
    </row>
    <row r="8" spans="1:28" x14ac:dyDescent="0.25">
      <c r="A8" s="205" t="str">
        <f>'3.3 паспорт описание'!A9:C9</f>
        <v xml:space="preserve"> АО "ССК"</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8"/>
      <c r="AB8" s="8"/>
    </row>
    <row r="9" spans="1:28" ht="15.75" x14ac:dyDescent="0.25">
      <c r="A9" s="201" t="s">
        <v>8</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6"/>
      <c r="AB9" s="6"/>
    </row>
    <row r="10" spans="1:28" ht="18.75" x14ac:dyDescent="0.25">
      <c r="A10" s="204"/>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11"/>
      <c r="AB10" s="11"/>
    </row>
    <row r="11" spans="1:28" x14ac:dyDescent="0.25">
      <c r="A11" s="205" t="str">
        <f>'3.3 паспорт описание'!A12:C12</f>
        <v>P_0035</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8"/>
      <c r="AB11" s="8"/>
    </row>
    <row r="12" spans="1:28" ht="15.75" x14ac:dyDescent="0.25">
      <c r="A12" s="201" t="s">
        <v>7</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6"/>
      <c r="AB12" s="6"/>
    </row>
    <row r="13" spans="1:28" ht="18.75" x14ac:dyDescent="0.25">
      <c r="A13" s="210"/>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10"/>
      <c r="AB13" s="10"/>
    </row>
    <row r="14" spans="1:28" x14ac:dyDescent="0.25">
      <c r="A14" s="205" t="str">
        <f>'3.3 паспорт описание'!A15:C15</f>
        <v>Повышение надежности электроснабжения в п.г.т. Алексеевка ул. Северная (реконструкция КЛ-10 кВ 0,369 км; установка КСО-366 1 шт.) Кинельский район Самарская область</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8"/>
      <c r="AB14" s="8"/>
    </row>
    <row r="15" spans="1:28" ht="15.75" x14ac:dyDescent="0.25">
      <c r="A15" s="201" t="s">
        <v>6</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6"/>
      <c r="AB15" s="6"/>
    </row>
    <row r="16" spans="1:28" x14ac:dyDescent="0.25">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16"/>
      <c r="AB16" s="16"/>
    </row>
    <row r="17" spans="1:28" x14ac:dyDescent="0.25">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16"/>
      <c r="AB17" s="16"/>
    </row>
    <row r="18" spans="1:28" x14ac:dyDescent="0.25">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16"/>
      <c r="AB18" s="16"/>
    </row>
    <row r="19" spans="1:28" x14ac:dyDescent="0.25">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16"/>
      <c r="AB19" s="16"/>
    </row>
    <row r="20" spans="1:28"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16"/>
      <c r="AB20" s="16"/>
    </row>
    <row r="21" spans="1:28" x14ac:dyDescent="0.25">
      <c r="A21" s="227"/>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16"/>
      <c r="AB21" s="16"/>
    </row>
    <row r="22" spans="1:28" x14ac:dyDescent="0.25">
      <c r="A22" s="228" t="s">
        <v>511</v>
      </c>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116"/>
      <c r="AB22" s="116"/>
    </row>
    <row r="23" spans="1:28" ht="32.25" customHeight="1" x14ac:dyDescent="0.25">
      <c r="A23" s="230" t="s">
        <v>371</v>
      </c>
      <c r="B23" s="231"/>
      <c r="C23" s="231"/>
      <c r="D23" s="231"/>
      <c r="E23" s="231"/>
      <c r="F23" s="231"/>
      <c r="G23" s="231"/>
      <c r="H23" s="231"/>
      <c r="I23" s="231"/>
      <c r="J23" s="231"/>
      <c r="K23" s="231"/>
      <c r="L23" s="232"/>
      <c r="M23" s="229" t="s">
        <v>372</v>
      </c>
      <c r="N23" s="229"/>
      <c r="O23" s="229"/>
      <c r="P23" s="229"/>
      <c r="Q23" s="229"/>
      <c r="R23" s="229"/>
      <c r="S23" s="229"/>
      <c r="T23" s="229"/>
      <c r="U23" s="229"/>
      <c r="V23" s="229"/>
      <c r="W23" s="229"/>
      <c r="X23" s="229"/>
      <c r="Y23" s="229"/>
      <c r="Z23" s="229"/>
    </row>
    <row r="24" spans="1:28" ht="151.5" customHeight="1" x14ac:dyDescent="0.25">
      <c r="A24" s="53" t="s">
        <v>219</v>
      </c>
      <c r="B24" s="54" t="s">
        <v>248</v>
      </c>
      <c r="C24" s="53" t="s">
        <v>365</v>
      </c>
      <c r="D24" s="53" t="s">
        <v>220</v>
      </c>
      <c r="E24" s="53" t="s">
        <v>366</v>
      </c>
      <c r="F24" s="53" t="s">
        <v>368</v>
      </c>
      <c r="G24" s="53" t="s">
        <v>367</v>
      </c>
      <c r="H24" s="53" t="s">
        <v>221</v>
      </c>
      <c r="I24" s="53" t="s">
        <v>369</v>
      </c>
      <c r="J24" s="53" t="s">
        <v>253</v>
      </c>
      <c r="K24" s="54" t="s">
        <v>247</v>
      </c>
      <c r="L24" s="54" t="s">
        <v>222</v>
      </c>
      <c r="M24" s="55" t="s">
        <v>267</v>
      </c>
      <c r="N24" s="54" t="s">
        <v>521</v>
      </c>
      <c r="O24" s="53" t="s">
        <v>264</v>
      </c>
      <c r="P24" s="53" t="s">
        <v>265</v>
      </c>
      <c r="Q24" s="53" t="s">
        <v>263</v>
      </c>
      <c r="R24" s="53" t="s">
        <v>221</v>
      </c>
      <c r="S24" s="53" t="s">
        <v>262</v>
      </c>
      <c r="T24" s="53" t="s">
        <v>261</v>
      </c>
      <c r="U24" s="53" t="s">
        <v>364</v>
      </c>
      <c r="V24" s="53" t="s">
        <v>263</v>
      </c>
      <c r="W24" s="61" t="s">
        <v>246</v>
      </c>
      <c r="X24" s="61" t="s">
        <v>278</v>
      </c>
      <c r="Y24" s="61" t="s">
        <v>279</v>
      </c>
      <c r="Z24" s="63" t="s">
        <v>276</v>
      </c>
    </row>
    <row r="25" spans="1:28" ht="16.5" customHeight="1" x14ac:dyDescent="0.25">
      <c r="A25" s="53">
        <v>1</v>
      </c>
      <c r="B25" s="54">
        <v>2</v>
      </c>
      <c r="C25" s="53">
        <v>3</v>
      </c>
      <c r="D25" s="54">
        <v>4</v>
      </c>
      <c r="E25" s="53">
        <v>5</v>
      </c>
      <c r="F25" s="54">
        <v>6</v>
      </c>
      <c r="G25" s="53">
        <v>7</v>
      </c>
      <c r="H25" s="54">
        <v>8</v>
      </c>
      <c r="I25" s="53">
        <v>9</v>
      </c>
      <c r="J25" s="54">
        <v>10</v>
      </c>
      <c r="K25" s="53">
        <v>11</v>
      </c>
      <c r="L25" s="54">
        <v>12</v>
      </c>
      <c r="M25" s="53">
        <v>13</v>
      </c>
      <c r="N25" s="54">
        <v>14</v>
      </c>
      <c r="O25" s="53">
        <v>15</v>
      </c>
      <c r="P25" s="54">
        <v>16</v>
      </c>
      <c r="Q25" s="53">
        <v>17</v>
      </c>
      <c r="R25" s="54">
        <v>18</v>
      </c>
      <c r="S25" s="53">
        <v>19</v>
      </c>
      <c r="T25" s="54">
        <v>20</v>
      </c>
      <c r="U25" s="53">
        <v>21</v>
      </c>
      <c r="V25" s="54">
        <v>22</v>
      </c>
      <c r="W25" s="53">
        <v>23</v>
      </c>
      <c r="X25" s="54">
        <v>24</v>
      </c>
      <c r="Y25" s="53">
        <v>25</v>
      </c>
      <c r="Z25" s="54">
        <v>26</v>
      </c>
    </row>
    <row r="26" spans="1:28" ht="45.75" customHeight="1" x14ac:dyDescent="0.25">
      <c r="A26" s="48" t="s">
        <v>349</v>
      </c>
      <c r="B26" s="48"/>
      <c r="C26" s="50" t="s">
        <v>351</v>
      </c>
      <c r="D26" s="50" t="s">
        <v>352</v>
      </c>
      <c r="E26" s="50" t="s">
        <v>353</v>
      </c>
      <c r="F26" s="50" t="s">
        <v>258</v>
      </c>
      <c r="G26" s="50" t="s">
        <v>354</v>
      </c>
      <c r="H26" s="50" t="s">
        <v>221</v>
      </c>
      <c r="I26" s="50" t="s">
        <v>355</v>
      </c>
      <c r="J26" s="50" t="s">
        <v>356</v>
      </c>
      <c r="K26" s="47"/>
      <c r="L26" s="50" t="s">
        <v>244</v>
      </c>
      <c r="M26" s="52" t="s">
        <v>260</v>
      </c>
      <c r="N26" s="47"/>
      <c r="O26" s="47"/>
      <c r="P26" s="47"/>
      <c r="Q26" s="47"/>
      <c r="R26" s="47"/>
      <c r="S26" s="47"/>
      <c r="T26" s="47"/>
      <c r="U26" s="47"/>
      <c r="V26" s="47"/>
      <c r="W26" s="47"/>
      <c r="X26" s="47"/>
      <c r="Y26" s="47"/>
      <c r="Z26" s="49" t="s">
        <v>277</v>
      </c>
    </row>
    <row r="27" spans="1:28" x14ac:dyDescent="0.25">
      <c r="A27" s="47" t="s">
        <v>223</v>
      </c>
      <c r="B27" s="47" t="s">
        <v>249</v>
      </c>
      <c r="C27" s="47" t="s">
        <v>228</v>
      </c>
      <c r="D27" s="47" t="s">
        <v>229</v>
      </c>
      <c r="E27" s="47" t="s">
        <v>268</v>
      </c>
      <c r="F27" s="50" t="s">
        <v>224</v>
      </c>
      <c r="G27" s="50" t="s">
        <v>272</v>
      </c>
      <c r="H27" s="47" t="s">
        <v>221</v>
      </c>
      <c r="I27" s="50" t="s">
        <v>254</v>
      </c>
      <c r="J27" s="50" t="s">
        <v>236</v>
      </c>
      <c r="K27" s="50" t="s">
        <v>240</v>
      </c>
      <c r="L27" s="47"/>
      <c r="M27" s="50" t="s">
        <v>266</v>
      </c>
      <c r="N27" s="47"/>
      <c r="O27" s="47"/>
      <c r="P27" s="47"/>
      <c r="Q27" s="47"/>
      <c r="R27" s="47"/>
      <c r="S27" s="47"/>
      <c r="T27" s="47"/>
      <c r="U27" s="47"/>
      <c r="V27" s="47"/>
      <c r="W27" s="47"/>
      <c r="X27" s="47"/>
      <c r="Y27" s="47"/>
      <c r="Z27" s="47"/>
    </row>
    <row r="28" spans="1:28" x14ac:dyDescent="0.25">
      <c r="A28" s="47" t="s">
        <v>223</v>
      </c>
      <c r="B28" s="47" t="s">
        <v>250</v>
      </c>
      <c r="C28" s="47" t="s">
        <v>230</v>
      </c>
      <c r="D28" s="47" t="s">
        <v>231</v>
      </c>
      <c r="E28" s="47" t="s">
        <v>269</v>
      </c>
      <c r="F28" s="50" t="s">
        <v>225</v>
      </c>
      <c r="G28" s="50" t="s">
        <v>273</v>
      </c>
      <c r="H28" s="47" t="s">
        <v>221</v>
      </c>
      <c r="I28" s="50" t="s">
        <v>255</v>
      </c>
      <c r="J28" s="50" t="s">
        <v>237</v>
      </c>
      <c r="K28" s="50" t="s">
        <v>241</v>
      </c>
      <c r="L28" s="51"/>
      <c r="M28" s="50" t="s">
        <v>0</v>
      </c>
      <c r="N28" s="50"/>
      <c r="O28" s="50"/>
      <c r="P28" s="50"/>
      <c r="Q28" s="50"/>
      <c r="R28" s="50"/>
      <c r="S28" s="50"/>
      <c r="T28" s="50"/>
      <c r="U28" s="50"/>
      <c r="V28" s="50"/>
      <c r="W28" s="50"/>
      <c r="X28" s="50"/>
      <c r="Y28" s="50"/>
      <c r="Z28" s="50"/>
    </row>
    <row r="29" spans="1:28" x14ac:dyDescent="0.25">
      <c r="A29" s="47" t="s">
        <v>223</v>
      </c>
      <c r="B29" s="47" t="s">
        <v>251</v>
      </c>
      <c r="C29" s="47" t="s">
        <v>232</v>
      </c>
      <c r="D29" s="47" t="s">
        <v>233</v>
      </c>
      <c r="E29" s="47" t="s">
        <v>270</v>
      </c>
      <c r="F29" s="50" t="s">
        <v>226</v>
      </c>
      <c r="G29" s="50" t="s">
        <v>274</v>
      </c>
      <c r="H29" s="47" t="s">
        <v>221</v>
      </c>
      <c r="I29" s="50" t="s">
        <v>256</v>
      </c>
      <c r="J29" s="50" t="s">
        <v>238</v>
      </c>
      <c r="K29" s="50" t="s">
        <v>242</v>
      </c>
      <c r="L29" s="51"/>
      <c r="M29" s="47"/>
      <c r="N29" s="47"/>
      <c r="O29" s="47"/>
      <c r="P29" s="47"/>
      <c r="Q29" s="47"/>
      <c r="R29" s="47"/>
      <c r="S29" s="47"/>
      <c r="T29" s="47"/>
      <c r="U29" s="47"/>
      <c r="V29" s="47"/>
      <c r="W29" s="47"/>
      <c r="X29" s="47"/>
      <c r="Y29" s="47"/>
      <c r="Z29" s="47"/>
    </row>
    <row r="30" spans="1:28" x14ac:dyDescent="0.25">
      <c r="A30" s="47" t="s">
        <v>223</v>
      </c>
      <c r="B30" s="47" t="s">
        <v>252</v>
      </c>
      <c r="C30" s="47" t="s">
        <v>234</v>
      </c>
      <c r="D30" s="47" t="s">
        <v>235</v>
      </c>
      <c r="E30" s="47" t="s">
        <v>271</v>
      </c>
      <c r="F30" s="50" t="s">
        <v>227</v>
      </c>
      <c r="G30" s="50" t="s">
        <v>275</v>
      </c>
      <c r="H30" s="47" t="s">
        <v>221</v>
      </c>
      <c r="I30" s="50" t="s">
        <v>257</v>
      </c>
      <c r="J30" s="50" t="s">
        <v>239</v>
      </c>
      <c r="K30" s="50" t="s">
        <v>243</v>
      </c>
      <c r="L30" s="51"/>
      <c r="M30" s="47"/>
      <c r="N30" s="47"/>
      <c r="O30" s="47"/>
      <c r="P30" s="47"/>
      <c r="Q30" s="47"/>
      <c r="R30" s="47"/>
      <c r="S30" s="47"/>
      <c r="T30" s="47"/>
      <c r="U30" s="47"/>
      <c r="V30" s="47"/>
      <c r="W30" s="47"/>
      <c r="X30" s="47"/>
      <c r="Y30" s="47"/>
      <c r="Z30" s="47"/>
    </row>
    <row r="31" spans="1:28" x14ac:dyDescent="0.25">
      <c r="A31" s="47" t="s">
        <v>0</v>
      </c>
      <c r="B31" s="47" t="s">
        <v>0</v>
      </c>
      <c r="C31" s="47" t="s">
        <v>0</v>
      </c>
      <c r="D31" s="47" t="s">
        <v>0</v>
      </c>
      <c r="E31" s="47" t="s">
        <v>0</v>
      </c>
      <c r="F31" s="47" t="s">
        <v>0</v>
      </c>
      <c r="G31" s="47" t="s">
        <v>0</v>
      </c>
      <c r="H31" s="47" t="s">
        <v>0</v>
      </c>
      <c r="I31" s="47" t="s">
        <v>0</v>
      </c>
      <c r="J31" s="47" t="s">
        <v>0</v>
      </c>
      <c r="K31" s="47" t="s">
        <v>0</v>
      </c>
      <c r="L31" s="51"/>
      <c r="M31" s="47"/>
      <c r="N31" s="47"/>
      <c r="O31" s="47"/>
      <c r="P31" s="47"/>
      <c r="Q31" s="47"/>
      <c r="R31" s="47"/>
      <c r="S31" s="47"/>
      <c r="T31" s="47"/>
      <c r="U31" s="47"/>
      <c r="V31" s="47"/>
      <c r="W31" s="47"/>
      <c r="X31" s="47"/>
      <c r="Y31" s="47"/>
      <c r="Z31" s="47"/>
    </row>
    <row r="32" spans="1:28" ht="30" x14ac:dyDescent="0.25">
      <c r="A32" s="48" t="s">
        <v>350</v>
      </c>
      <c r="B32" s="48"/>
      <c r="C32" s="50" t="s">
        <v>357</v>
      </c>
      <c r="D32" s="50" t="s">
        <v>358</v>
      </c>
      <c r="E32" s="50" t="s">
        <v>359</v>
      </c>
      <c r="F32" s="50" t="s">
        <v>360</v>
      </c>
      <c r="G32" s="50" t="s">
        <v>361</v>
      </c>
      <c r="H32" s="50" t="s">
        <v>221</v>
      </c>
      <c r="I32" s="50" t="s">
        <v>362</v>
      </c>
      <c r="J32" s="50" t="s">
        <v>363</v>
      </c>
      <c r="K32" s="47"/>
      <c r="L32" s="47"/>
      <c r="M32" s="47"/>
      <c r="N32" s="47"/>
      <c r="O32" s="47"/>
      <c r="P32" s="47"/>
      <c r="Q32" s="47"/>
      <c r="R32" s="47"/>
      <c r="S32" s="47"/>
      <c r="T32" s="47"/>
      <c r="U32" s="47"/>
      <c r="V32" s="47"/>
      <c r="W32" s="47"/>
      <c r="X32" s="47"/>
      <c r="Y32" s="47"/>
      <c r="Z32" s="47"/>
    </row>
    <row r="33" spans="1:26" x14ac:dyDescent="0.25">
      <c r="A33" s="47" t="s">
        <v>0</v>
      </c>
      <c r="B33" s="47" t="s">
        <v>0</v>
      </c>
      <c r="C33" s="47" t="s">
        <v>0</v>
      </c>
      <c r="D33" s="47" t="s">
        <v>0</v>
      </c>
      <c r="E33" s="47" t="s">
        <v>0</v>
      </c>
      <c r="F33" s="47" t="s">
        <v>0</v>
      </c>
      <c r="G33" s="47" t="s">
        <v>0</v>
      </c>
      <c r="H33" s="47" t="s">
        <v>0</v>
      </c>
      <c r="I33" s="47" t="s">
        <v>0</v>
      </c>
      <c r="J33" s="47" t="s">
        <v>0</v>
      </c>
      <c r="K33" s="47" t="s">
        <v>0</v>
      </c>
      <c r="L33" s="47"/>
      <c r="M33" s="47"/>
      <c r="N33" s="47"/>
      <c r="O33" s="47"/>
      <c r="P33" s="47"/>
      <c r="Q33" s="47"/>
      <c r="R33" s="47"/>
      <c r="S33" s="47"/>
      <c r="T33" s="47"/>
      <c r="U33" s="47"/>
      <c r="V33" s="47"/>
      <c r="W33" s="47"/>
      <c r="X33" s="47"/>
      <c r="Y33" s="47"/>
      <c r="Z33" s="47"/>
    </row>
    <row r="37" spans="1:26" x14ac:dyDescent="0.25">
      <c r="A37" s="6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zoomScale="115" zoomScaleSheetLayoutView="115"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200" t="str">
        <f>'3.4. Паспорт надежность'!A4:Z4</f>
        <v>Год раскрытия информации: 2025 год</v>
      </c>
      <c r="B5" s="200"/>
      <c r="C5" s="200"/>
      <c r="D5" s="200"/>
      <c r="E5" s="200"/>
      <c r="F5" s="200"/>
      <c r="G5" s="200"/>
      <c r="H5" s="200"/>
      <c r="I5" s="200"/>
      <c r="J5" s="200"/>
      <c r="K5" s="200"/>
      <c r="L5" s="200"/>
      <c r="M5" s="200"/>
      <c r="N5" s="200"/>
      <c r="O5" s="200"/>
      <c r="P5" s="115"/>
      <c r="Q5" s="115"/>
      <c r="R5" s="115"/>
      <c r="S5" s="115"/>
      <c r="T5" s="115"/>
      <c r="U5" s="115"/>
      <c r="V5" s="115"/>
      <c r="W5" s="115"/>
      <c r="X5" s="115"/>
      <c r="Y5" s="115"/>
      <c r="Z5" s="115"/>
      <c r="AA5" s="115"/>
      <c r="AB5" s="115"/>
    </row>
    <row r="6" spans="1:28" s="9" customFormat="1" ht="18.75" x14ac:dyDescent="0.3">
      <c r="A6" s="14"/>
      <c r="B6" s="14"/>
      <c r="L6" s="13"/>
    </row>
    <row r="7" spans="1:28" s="9" customFormat="1" ht="18.75" x14ac:dyDescent="0.2">
      <c r="A7" s="204" t="s">
        <v>9</v>
      </c>
      <c r="B7" s="204"/>
      <c r="C7" s="204"/>
      <c r="D7" s="204"/>
      <c r="E7" s="204"/>
      <c r="F7" s="204"/>
      <c r="G7" s="204"/>
      <c r="H7" s="204"/>
      <c r="I7" s="204"/>
      <c r="J7" s="204"/>
      <c r="K7" s="204"/>
      <c r="L7" s="204"/>
      <c r="M7" s="204"/>
      <c r="N7" s="204"/>
      <c r="O7" s="204"/>
      <c r="P7" s="11"/>
      <c r="Q7" s="11"/>
      <c r="R7" s="11"/>
      <c r="S7" s="11"/>
      <c r="T7" s="11"/>
      <c r="U7" s="11"/>
      <c r="V7" s="11"/>
      <c r="W7" s="11"/>
      <c r="X7" s="11"/>
      <c r="Y7" s="11"/>
      <c r="Z7" s="11"/>
    </row>
    <row r="8" spans="1:28" s="9" customFormat="1" ht="18.75" x14ac:dyDescent="0.2">
      <c r="A8" s="204"/>
      <c r="B8" s="204"/>
      <c r="C8" s="204"/>
      <c r="D8" s="204"/>
      <c r="E8" s="204"/>
      <c r="F8" s="204"/>
      <c r="G8" s="204"/>
      <c r="H8" s="204"/>
      <c r="I8" s="204"/>
      <c r="J8" s="204"/>
      <c r="K8" s="204"/>
      <c r="L8" s="204"/>
      <c r="M8" s="204"/>
      <c r="N8" s="204"/>
      <c r="O8" s="204"/>
      <c r="P8" s="11"/>
      <c r="Q8" s="11"/>
      <c r="R8" s="11"/>
      <c r="S8" s="11"/>
      <c r="T8" s="11"/>
      <c r="U8" s="11"/>
      <c r="V8" s="11"/>
      <c r="W8" s="11"/>
      <c r="X8" s="11"/>
      <c r="Y8" s="11"/>
      <c r="Z8" s="11"/>
    </row>
    <row r="9" spans="1:28" s="9" customFormat="1" ht="18.75" x14ac:dyDescent="0.2">
      <c r="A9" s="205" t="str">
        <f>'3.4. Паспорт надежность'!A8:Z8</f>
        <v xml:space="preserve"> АО "ССК"</v>
      </c>
      <c r="B9" s="205"/>
      <c r="C9" s="205"/>
      <c r="D9" s="205"/>
      <c r="E9" s="205"/>
      <c r="F9" s="205"/>
      <c r="G9" s="205"/>
      <c r="H9" s="205"/>
      <c r="I9" s="205"/>
      <c r="J9" s="205"/>
      <c r="K9" s="205"/>
      <c r="L9" s="205"/>
      <c r="M9" s="205"/>
      <c r="N9" s="205"/>
      <c r="O9" s="205"/>
      <c r="P9" s="11"/>
      <c r="Q9" s="11"/>
      <c r="R9" s="11"/>
      <c r="S9" s="11"/>
      <c r="T9" s="11"/>
      <c r="U9" s="11"/>
      <c r="V9" s="11"/>
      <c r="W9" s="11"/>
      <c r="X9" s="11"/>
      <c r="Y9" s="11"/>
      <c r="Z9" s="11"/>
    </row>
    <row r="10" spans="1:28" s="9" customFormat="1" ht="18.75" x14ac:dyDescent="0.2">
      <c r="A10" s="201" t="s">
        <v>8</v>
      </c>
      <c r="B10" s="201"/>
      <c r="C10" s="201"/>
      <c r="D10" s="201"/>
      <c r="E10" s="201"/>
      <c r="F10" s="201"/>
      <c r="G10" s="201"/>
      <c r="H10" s="201"/>
      <c r="I10" s="201"/>
      <c r="J10" s="201"/>
      <c r="K10" s="201"/>
      <c r="L10" s="201"/>
      <c r="M10" s="201"/>
      <c r="N10" s="201"/>
      <c r="O10" s="201"/>
      <c r="P10" s="11"/>
      <c r="Q10" s="11"/>
      <c r="R10" s="11"/>
      <c r="S10" s="11"/>
      <c r="T10" s="11"/>
      <c r="U10" s="11"/>
      <c r="V10" s="11"/>
      <c r="W10" s="11"/>
      <c r="X10" s="11"/>
      <c r="Y10" s="11"/>
      <c r="Z10" s="11"/>
    </row>
    <row r="11" spans="1:28" s="9" customFormat="1" ht="18.75" x14ac:dyDescent="0.2">
      <c r="A11" s="204"/>
      <c r="B11" s="204"/>
      <c r="C11" s="204"/>
      <c r="D11" s="204"/>
      <c r="E11" s="204"/>
      <c r="F11" s="204"/>
      <c r="G11" s="204"/>
      <c r="H11" s="204"/>
      <c r="I11" s="204"/>
      <c r="J11" s="204"/>
      <c r="K11" s="204"/>
      <c r="L11" s="204"/>
      <c r="M11" s="204"/>
      <c r="N11" s="204"/>
      <c r="O11" s="204"/>
      <c r="P11" s="11"/>
      <c r="Q11" s="11"/>
      <c r="R11" s="11"/>
      <c r="S11" s="11"/>
      <c r="T11" s="11"/>
      <c r="U11" s="11"/>
      <c r="V11" s="11"/>
      <c r="W11" s="11"/>
      <c r="X11" s="11"/>
      <c r="Y11" s="11"/>
      <c r="Z11" s="11"/>
    </row>
    <row r="12" spans="1:28" s="9" customFormat="1" ht="18.75" x14ac:dyDescent="0.2">
      <c r="A12" s="205" t="str">
        <f>'3.4. Паспорт надежность'!A11:Z11</f>
        <v>P_0035</v>
      </c>
      <c r="B12" s="205"/>
      <c r="C12" s="205"/>
      <c r="D12" s="205"/>
      <c r="E12" s="205"/>
      <c r="F12" s="205"/>
      <c r="G12" s="205"/>
      <c r="H12" s="205"/>
      <c r="I12" s="205"/>
      <c r="J12" s="205"/>
      <c r="K12" s="205"/>
      <c r="L12" s="205"/>
      <c r="M12" s="205"/>
      <c r="N12" s="205"/>
      <c r="O12" s="205"/>
      <c r="P12" s="11"/>
      <c r="Q12" s="11"/>
      <c r="R12" s="11"/>
      <c r="S12" s="11"/>
      <c r="T12" s="11"/>
      <c r="U12" s="11"/>
      <c r="V12" s="11"/>
      <c r="W12" s="11"/>
      <c r="X12" s="11"/>
      <c r="Y12" s="11"/>
      <c r="Z12" s="11"/>
    </row>
    <row r="13" spans="1:28" s="9" customFormat="1" ht="18.75" x14ac:dyDescent="0.2">
      <c r="A13" s="201" t="s">
        <v>7</v>
      </c>
      <c r="B13" s="201"/>
      <c r="C13" s="201"/>
      <c r="D13" s="201"/>
      <c r="E13" s="201"/>
      <c r="F13" s="201"/>
      <c r="G13" s="201"/>
      <c r="H13" s="201"/>
      <c r="I13" s="201"/>
      <c r="J13" s="201"/>
      <c r="K13" s="201"/>
      <c r="L13" s="201"/>
      <c r="M13" s="201"/>
      <c r="N13" s="201"/>
      <c r="O13" s="201"/>
      <c r="P13" s="11"/>
      <c r="Q13" s="11"/>
      <c r="R13" s="11"/>
      <c r="S13" s="11"/>
      <c r="T13" s="11"/>
      <c r="U13" s="11"/>
      <c r="V13" s="11"/>
      <c r="W13" s="11"/>
      <c r="X13" s="11"/>
      <c r="Y13" s="11"/>
      <c r="Z13" s="11"/>
    </row>
    <row r="14" spans="1:28" s="9" customFormat="1" ht="15.75" customHeight="1" x14ac:dyDescent="0.2">
      <c r="A14" s="210"/>
      <c r="B14" s="210"/>
      <c r="C14" s="210"/>
      <c r="D14" s="210"/>
      <c r="E14" s="210"/>
      <c r="F14" s="210"/>
      <c r="G14" s="210"/>
      <c r="H14" s="210"/>
      <c r="I14" s="210"/>
      <c r="J14" s="210"/>
      <c r="K14" s="210"/>
      <c r="L14" s="210"/>
      <c r="M14" s="210"/>
      <c r="N14" s="210"/>
      <c r="O14" s="210"/>
      <c r="P14" s="4"/>
      <c r="Q14" s="4"/>
      <c r="R14" s="4"/>
      <c r="S14" s="4"/>
      <c r="T14" s="4"/>
      <c r="U14" s="4"/>
      <c r="V14" s="4"/>
      <c r="W14" s="4"/>
      <c r="X14" s="4"/>
      <c r="Y14" s="4"/>
      <c r="Z14" s="4"/>
    </row>
    <row r="15" spans="1:28" s="3" customFormat="1" ht="12" x14ac:dyDescent="0.2">
      <c r="A15" s="205" t="str">
        <f>'3.4. Паспорт надежность'!A14:Z14</f>
        <v>Повышение надежности электроснабжения в п.г.т. Алексеевка ул. Северная (реконструкция КЛ-10 кВ 0,369 км; установка КСО-366 1 шт.) Кинельский район Самарская область</v>
      </c>
      <c r="B15" s="205"/>
      <c r="C15" s="205"/>
      <c r="D15" s="205"/>
      <c r="E15" s="205"/>
      <c r="F15" s="205"/>
      <c r="G15" s="205"/>
      <c r="H15" s="205"/>
      <c r="I15" s="205"/>
      <c r="J15" s="205"/>
      <c r="K15" s="205"/>
      <c r="L15" s="205"/>
      <c r="M15" s="205"/>
      <c r="N15" s="205"/>
      <c r="O15" s="205"/>
      <c r="P15" s="8"/>
      <c r="Q15" s="8"/>
      <c r="R15" s="8"/>
      <c r="S15" s="8"/>
      <c r="T15" s="8"/>
      <c r="U15" s="8"/>
      <c r="V15" s="8"/>
      <c r="W15" s="8"/>
      <c r="X15" s="8"/>
      <c r="Y15" s="8"/>
      <c r="Z15" s="8"/>
    </row>
    <row r="16" spans="1:28" s="3" customFormat="1" ht="15" customHeight="1" x14ac:dyDescent="0.2">
      <c r="A16" s="201" t="s">
        <v>6</v>
      </c>
      <c r="B16" s="201"/>
      <c r="C16" s="201"/>
      <c r="D16" s="201"/>
      <c r="E16" s="201"/>
      <c r="F16" s="201"/>
      <c r="G16" s="201"/>
      <c r="H16" s="201"/>
      <c r="I16" s="201"/>
      <c r="J16" s="201"/>
      <c r="K16" s="201"/>
      <c r="L16" s="201"/>
      <c r="M16" s="201"/>
      <c r="N16" s="201"/>
      <c r="O16" s="201"/>
      <c r="P16" s="6"/>
      <c r="Q16" s="6"/>
      <c r="R16" s="6"/>
      <c r="S16" s="6"/>
      <c r="T16" s="6"/>
      <c r="U16" s="6"/>
      <c r="V16" s="6"/>
      <c r="W16" s="6"/>
      <c r="X16" s="6"/>
      <c r="Y16" s="6"/>
      <c r="Z16" s="6"/>
    </row>
    <row r="17" spans="1:26" s="3" customFormat="1" ht="15" customHeight="1" x14ac:dyDescent="0.2">
      <c r="A17" s="210"/>
      <c r="B17" s="210"/>
      <c r="C17" s="210"/>
      <c r="D17" s="210"/>
      <c r="E17" s="210"/>
      <c r="F17" s="210"/>
      <c r="G17" s="210"/>
      <c r="H17" s="210"/>
      <c r="I17" s="210"/>
      <c r="J17" s="210"/>
      <c r="K17" s="210"/>
      <c r="L17" s="210"/>
      <c r="M17" s="210"/>
      <c r="N17" s="210"/>
      <c r="O17" s="210"/>
      <c r="P17" s="4"/>
      <c r="Q17" s="4"/>
      <c r="R17" s="4"/>
      <c r="S17" s="4"/>
      <c r="T17" s="4"/>
      <c r="U17" s="4"/>
      <c r="V17" s="4"/>
      <c r="W17" s="4"/>
    </row>
    <row r="18" spans="1:26" s="3" customFormat="1" ht="91.5" customHeight="1" x14ac:dyDescent="0.2">
      <c r="A18" s="236" t="s">
        <v>489</v>
      </c>
      <c r="B18" s="236"/>
      <c r="C18" s="236"/>
      <c r="D18" s="236"/>
      <c r="E18" s="236"/>
      <c r="F18" s="236"/>
      <c r="G18" s="236"/>
      <c r="H18" s="236"/>
      <c r="I18" s="236"/>
      <c r="J18" s="236"/>
      <c r="K18" s="236"/>
      <c r="L18" s="236"/>
      <c r="M18" s="236"/>
      <c r="N18" s="236"/>
      <c r="O18" s="236"/>
      <c r="P18" s="7"/>
      <c r="Q18" s="7"/>
      <c r="R18" s="7"/>
      <c r="S18" s="7"/>
      <c r="T18" s="7"/>
      <c r="U18" s="7"/>
      <c r="V18" s="7"/>
      <c r="W18" s="7"/>
      <c r="X18" s="7"/>
      <c r="Y18" s="7"/>
      <c r="Z18" s="7"/>
    </row>
    <row r="19" spans="1:26" s="3" customFormat="1" ht="78" customHeight="1" x14ac:dyDescent="0.2">
      <c r="A19" s="206" t="s">
        <v>5</v>
      </c>
      <c r="B19" s="206" t="s">
        <v>88</v>
      </c>
      <c r="C19" s="206" t="s">
        <v>87</v>
      </c>
      <c r="D19" s="206" t="s">
        <v>76</v>
      </c>
      <c r="E19" s="233" t="s">
        <v>86</v>
      </c>
      <c r="F19" s="234"/>
      <c r="G19" s="234"/>
      <c r="H19" s="234"/>
      <c r="I19" s="235"/>
      <c r="J19" s="206" t="s">
        <v>85</v>
      </c>
      <c r="K19" s="206"/>
      <c r="L19" s="206"/>
      <c r="M19" s="206"/>
      <c r="N19" s="206"/>
      <c r="O19" s="206"/>
      <c r="P19" s="4"/>
      <c r="Q19" s="4"/>
      <c r="R19" s="4"/>
      <c r="S19" s="4"/>
      <c r="T19" s="4"/>
      <c r="U19" s="4"/>
      <c r="V19" s="4"/>
      <c r="W19" s="4"/>
    </row>
    <row r="20" spans="1:26" s="3" customFormat="1" ht="51" customHeight="1" x14ac:dyDescent="0.2">
      <c r="A20" s="206"/>
      <c r="B20" s="206"/>
      <c r="C20" s="206"/>
      <c r="D20" s="206"/>
      <c r="E20" s="30" t="s">
        <v>84</v>
      </c>
      <c r="F20" s="30" t="s">
        <v>83</v>
      </c>
      <c r="G20" s="30" t="s">
        <v>82</v>
      </c>
      <c r="H20" s="30" t="s">
        <v>81</v>
      </c>
      <c r="I20" s="30" t="s">
        <v>80</v>
      </c>
      <c r="J20" s="30" t="s">
        <v>79</v>
      </c>
      <c r="K20" s="30" t="s">
        <v>4</v>
      </c>
      <c r="L20" s="37" t="s">
        <v>3</v>
      </c>
      <c r="M20" s="36" t="s">
        <v>217</v>
      </c>
      <c r="N20" s="36" t="s">
        <v>78</v>
      </c>
      <c r="O20" s="36"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c r="B22" s="35"/>
      <c r="C22" s="21"/>
      <c r="D22" s="21"/>
      <c r="E22" s="21"/>
      <c r="F22" s="21"/>
      <c r="G22" s="21"/>
      <c r="H22" s="21"/>
      <c r="I22" s="21"/>
      <c r="J22" s="33"/>
      <c r="K22" s="33"/>
      <c r="L22" s="5"/>
      <c r="M22" s="5"/>
      <c r="N22" s="5"/>
      <c r="O22" s="5"/>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6" sqref="A6"/>
    </sheetView>
  </sheetViews>
  <sheetFormatPr defaultRowHeight="15" x14ac:dyDescent="0.25"/>
  <cols>
    <col min="1" max="3" width="9.140625" style="64"/>
    <col min="4" max="4" width="18.5703125" style="64" customWidth="1"/>
    <col min="5" max="12" width="9.140625" style="64" hidden="1" customWidth="1"/>
    <col min="13" max="13" width="4.7109375" style="64" hidden="1" customWidth="1"/>
    <col min="14" max="17" width="9.140625" style="64" hidden="1" customWidth="1"/>
    <col min="18" max="18" width="4.7109375" style="64" hidden="1" customWidth="1"/>
    <col min="19" max="36" width="9.140625" style="64" hidden="1" customWidth="1"/>
    <col min="37" max="37" width="9.140625" style="64"/>
    <col min="38" max="38" width="7.7109375" style="64" customWidth="1"/>
    <col min="39" max="39" width="3.140625" style="64" customWidth="1"/>
    <col min="40" max="40" width="13.5703125" style="64" customWidth="1"/>
    <col min="41" max="41" width="16.5703125" style="64" customWidth="1"/>
    <col min="42" max="42" width="15.7109375" style="64" customWidth="1"/>
    <col min="43" max="43" width="9.5703125" style="64" customWidth="1"/>
    <col min="44" max="44" width="8.5703125" style="64" customWidth="1"/>
    <col min="45" max="16384" width="9.140625" style="64"/>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346</v>
      </c>
    </row>
    <row r="4" spans="1:44" s="9" customFormat="1" ht="18.75" x14ac:dyDescent="0.3">
      <c r="A4" s="14"/>
      <c r="K4" s="13"/>
    </row>
    <row r="5" spans="1:44" s="9" customFormat="1" ht="18.75" customHeight="1" x14ac:dyDescent="0.2">
      <c r="A5" s="200" t="str">
        <f>'4. паспортбюджет'!A5:O5</f>
        <v>Год раскрытия информации: 2025 год</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s="9" customFormat="1" ht="18.75" x14ac:dyDescent="0.3">
      <c r="A6" s="14"/>
      <c r="K6" s="13"/>
    </row>
    <row r="7" spans="1:44" s="9" customFormat="1" ht="18.75" x14ac:dyDescent="0.2">
      <c r="A7" s="204" t="s">
        <v>9</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5" t="str">
        <f>'4. паспортбюджет'!A9:O9</f>
        <v xml:space="preserve"> АО "ССК"</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row>
    <row r="10" spans="1:44" s="9" customFormat="1" ht="18.75" customHeight="1" x14ac:dyDescent="0.2">
      <c r="A10" s="201" t="s">
        <v>8</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5" t="str">
        <f>'3.4. Паспорт надежность'!A11:Z11</f>
        <v>P_0035</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row>
    <row r="13" spans="1:44" s="9" customFormat="1" ht="18.75" customHeight="1" x14ac:dyDescent="0.2">
      <c r="A13" s="201" t="s">
        <v>7</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5" t="str">
        <f>'4. паспортбюджет'!A15:O15</f>
        <v>Повышение надежности электроснабжения в п.г.т. Алексеевка ул. Северная (реконструкция КЛ-10 кВ 0,369 км; установка КСО-366 1 шт.) Кинельский район Самарская область</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row>
    <row r="16" spans="1:44" s="3" customFormat="1" ht="15" customHeight="1" x14ac:dyDescent="0.2">
      <c r="A16" s="201" t="s">
        <v>6</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3" t="s">
        <v>490</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row>
    <row r="19" spans="1:45" ht="18.75" x14ac:dyDescent="0.25">
      <c r="AO19" s="89"/>
      <c r="AP19" s="89"/>
      <c r="AQ19" s="89"/>
      <c r="AR19" s="27"/>
    </row>
    <row r="20" spans="1:45" ht="18.75" x14ac:dyDescent="0.3">
      <c r="AO20" s="89"/>
      <c r="AP20" s="89"/>
      <c r="AQ20" s="89"/>
      <c r="AR20" s="13"/>
    </row>
    <row r="21" spans="1:45" ht="20.25" customHeight="1" x14ac:dyDescent="0.3">
      <c r="AO21" s="89"/>
      <c r="AP21" s="89"/>
      <c r="AQ21" s="89"/>
      <c r="AR21" s="13"/>
    </row>
    <row r="22" spans="1:45" s="3" customFormat="1" ht="15" customHeight="1" x14ac:dyDescent="0.2">
      <c r="A22" s="201"/>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c r="AM22" s="201"/>
      <c r="AN22" s="201"/>
      <c r="AO22" s="201"/>
      <c r="AP22" s="201"/>
      <c r="AQ22" s="201"/>
      <c r="AR22" s="201"/>
    </row>
    <row r="23" spans="1:45" ht="15.75" x14ac:dyDescent="0.25">
      <c r="A23" s="88"/>
      <c r="B23" s="88"/>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row>
    <row r="24" spans="1:45" ht="14.25" customHeight="1" thickBot="1" x14ac:dyDescent="0.3">
      <c r="A24" s="299" t="s">
        <v>345</v>
      </c>
      <c r="B24" s="299"/>
      <c r="C24" s="299"/>
      <c r="D24" s="299"/>
      <c r="E24" s="299"/>
      <c r="F24" s="299"/>
      <c r="G24" s="299"/>
      <c r="H24" s="299"/>
      <c r="I24" s="299"/>
      <c r="J24" s="299"/>
      <c r="K24" s="299"/>
      <c r="L24" s="299"/>
      <c r="M24" s="299"/>
      <c r="N24" s="299"/>
      <c r="O24" s="299"/>
      <c r="P24" s="299"/>
      <c r="Q24" s="299"/>
      <c r="R24" s="299"/>
      <c r="S24" s="299"/>
      <c r="T24" s="299"/>
      <c r="U24" s="299"/>
      <c r="V24" s="299"/>
      <c r="W24" s="299"/>
      <c r="X24" s="299"/>
      <c r="Y24" s="299"/>
      <c r="Z24" s="299"/>
      <c r="AA24" s="299"/>
      <c r="AB24" s="299"/>
      <c r="AC24" s="299"/>
      <c r="AD24" s="299"/>
      <c r="AE24" s="299"/>
      <c r="AF24" s="299"/>
      <c r="AG24" s="299"/>
      <c r="AH24" s="299"/>
      <c r="AI24" s="299"/>
      <c r="AJ24" s="299"/>
      <c r="AK24" s="299" t="s">
        <v>1</v>
      </c>
      <c r="AL24" s="299"/>
      <c r="AM24" s="65"/>
      <c r="AN24" s="65"/>
      <c r="AS24" s="71"/>
    </row>
    <row r="25" spans="1:45" ht="12.75" customHeight="1" x14ac:dyDescent="0.25">
      <c r="A25" s="281" t="s">
        <v>344</v>
      </c>
      <c r="B25" s="282"/>
      <c r="C25" s="282"/>
      <c r="D25" s="282"/>
      <c r="E25" s="282"/>
      <c r="F25" s="282"/>
      <c r="G25" s="282"/>
      <c r="H25" s="282"/>
      <c r="I25" s="282"/>
      <c r="J25" s="282"/>
      <c r="K25" s="282"/>
      <c r="L25" s="282"/>
      <c r="M25" s="282"/>
      <c r="N25" s="282"/>
      <c r="O25" s="282"/>
      <c r="P25" s="282"/>
      <c r="Q25" s="282"/>
      <c r="R25" s="282"/>
      <c r="S25" s="282"/>
      <c r="T25" s="282"/>
      <c r="U25" s="282"/>
      <c r="V25" s="282"/>
      <c r="W25" s="282"/>
      <c r="X25" s="282"/>
      <c r="Y25" s="282"/>
      <c r="Z25" s="282"/>
      <c r="AA25" s="282"/>
      <c r="AB25" s="282"/>
      <c r="AC25" s="282"/>
      <c r="AD25" s="282"/>
      <c r="AE25" s="282"/>
      <c r="AF25" s="282"/>
      <c r="AG25" s="282"/>
      <c r="AH25" s="282"/>
      <c r="AI25" s="282"/>
      <c r="AJ25" s="282"/>
      <c r="AK25" s="265"/>
      <c r="AL25" s="265"/>
      <c r="AM25" s="66"/>
      <c r="AN25" s="300" t="s">
        <v>343</v>
      </c>
      <c r="AO25" s="300"/>
      <c r="AP25" s="300"/>
      <c r="AQ25" s="298"/>
      <c r="AR25" s="298"/>
      <c r="AS25" s="71"/>
    </row>
    <row r="26" spans="1:45" ht="17.25" customHeight="1" x14ac:dyDescent="0.25">
      <c r="A26" s="248" t="s">
        <v>342</v>
      </c>
      <c r="B26" s="249"/>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50"/>
      <c r="AL26" s="250"/>
      <c r="AM26" s="66"/>
      <c r="AN26" s="283" t="s">
        <v>341</v>
      </c>
      <c r="AO26" s="290"/>
      <c r="AP26" s="291"/>
      <c r="AQ26" s="283"/>
      <c r="AR26" s="284"/>
      <c r="AS26" s="71"/>
    </row>
    <row r="27" spans="1:45" ht="17.25" customHeight="1" x14ac:dyDescent="0.25">
      <c r="A27" s="248" t="s">
        <v>340</v>
      </c>
      <c r="B27" s="249"/>
      <c r="C27" s="249"/>
      <c r="D27" s="249"/>
      <c r="E27" s="249"/>
      <c r="F27" s="249"/>
      <c r="G27" s="249"/>
      <c r="H27" s="249"/>
      <c r="I27" s="249"/>
      <c r="J27" s="249"/>
      <c r="K27" s="249"/>
      <c r="L27" s="249"/>
      <c r="M27" s="249"/>
      <c r="N27" s="249"/>
      <c r="O27" s="249"/>
      <c r="P27" s="249"/>
      <c r="Q27" s="249"/>
      <c r="R27" s="249"/>
      <c r="S27" s="249"/>
      <c r="T27" s="249"/>
      <c r="U27" s="249"/>
      <c r="V27" s="249"/>
      <c r="W27" s="249"/>
      <c r="X27" s="249"/>
      <c r="Y27" s="249"/>
      <c r="Z27" s="249"/>
      <c r="AA27" s="249"/>
      <c r="AB27" s="249"/>
      <c r="AC27" s="249"/>
      <c r="AD27" s="249"/>
      <c r="AE27" s="249"/>
      <c r="AF27" s="249"/>
      <c r="AG27" s="249"/>
      <c r="AH27" s="249"/>
      <c r="AI27" s="249"/>
      <c r="AJ27" s="249"/>
      <c r="AK27" s="250"/>
      <c r="AL27" s="250"/>
      <c r="AM27" s="66"/>
      <c r="AN27" s="283" t="s">
        <v>339</v>
      </c>
      <c r="AO27" s="290"/>
      <c r="AP27" s="291"/>
      <c r="AQ27" s="283"/>
      <c r="AR27" s="284"/>
      <c r="AS27" s="71"/>
    </row>
    <row r="28" spans="1:45" ht="27.75" customHeight="1" thickBot="1" x14ac:dyDescent="0.3">
      <c r="A28" s="292" t="s">
        <v>338</v>
      </c>
      <c r="B28" s="293"/>
      <c r="C28" s="293"/>
      <c r="D28" s="293"/>
      <c r="E28" s="293"/>
      <c r="F28" s="293"/>
      <c r="G28" s="293"/>
      <c r="H28" s="293"/>
      <c r="I28" s="293"/>
      <c r="J28" s="293"/>
      <c r="K28" s="293"/>
      <c r="L28" s="293"/>
      <c r="M28" s="293"/>
      <c r="N28" s="293"/>
      <c r="O28" s="293"/>
      <c r="P28" s="293"/>
      <c r="Q28" s="293"/>
      <c r="R28" s="293"/>
      <c r="S28" s="293"/>
      <c r="T28" s="293"/>
      <c r="U28" s="293"/>
      <c r="V28" s="293"/>
      <c r="W28" s="293"/>
      <c r="X28" s="293"/>
      <c r="Y28" s="293"/>
      <c r="Z28" s="293"/>
      <c r="AA28" s="293"/>
      <c r="AB28" s="293"/>
      <c r="AC28" s="293"/>
      <c r="AD28" s="293"/>
      <c r="AE28" s="293"/>
      <c r="AF28" s="293"/>
      <c r="AG28" s="293"/>
      <c r="AH28" s="293"/>
      <c r="AI28" s="293"/>
      <c r="AJ28" s="294"/>
      <c r="AK28" s="268"/>
      <c r="AL28" s="268"/>
      <c r="AM28" s="66"/>
      <c r="AN28" s="295" t="s">
        <v>337</v>
      </c>
      <c r="AO28" s="296"/>
      <c r="AP28" s="297"/>
      <c r="AQ28" s="283"/>
      <c r="AR28" s="284"/>
      <c r="AS28" s="71"/>
    </row>
    <row r="29" spans="1:45" ht="17.25" customHeight="1" x14ac:dyDescent="0.25">
      <c r="A29" s="285" t="s">
        <v>336</v>
      </c>
      <c r="B29" s="286"/>
      <c r="C29" s="286"/>
      <c r="D29" s="286"/>
      <c r="E29" s="286"/>
      <c r="F29" s="286"/>
      <c r="G29" s="286"/>
      <c r="H29" s="286"/>
      <c r="I29" s="286"/>
      <c r="J29" s="286"/>
      <c r="K29" s="286"/>
      <c r="L29" s="286"/>
      <c r="M29" s="286"/>
      <c r="N29" s="286"/>
      <c r="O29" s="286"/>
      <c r="P29" s="286"/>
      <c r="Q29" s="286"/>
      <c r="R29" s="286"/>
      <c r="S29" s="286"/>
      <c r="T29" s="286"/>
      <c r="U29" s="286"/>
      <c r="V29" s="286"/>
      <c r="W29" s="286"/>
      <c r="X29" s="286"/>
      <c r="Y29" s="286"/>
      <c r="Z29" s="286"/>
      <c r="AA29" s="286"/>
      <c r="AB29" s="286"/>
      <c r="AC29" s="286"/>
      <c r="AD29" s="286"/>
      <c r="AE29" s="286"/>
      <c r="AF29" s="286"/>
      <c r="AG29" s="286"/>
      <c r="AH29" s="286"/>
      <c r="AI29" s="286"/>
      <c r="AJ29" s="287"/>
      <c r="AK29" s="265"/>
      <c r="AL29" s="265"/>
      <c r="AM29" s="66"/>
      <c r="AN29" s="250"/>
      <c r="AO29" s="288"/>
      <c r="AP29" s="288"/>
      <c r="AQ29" s="283"/>
      <c r="AR29" s="289"/>
      <c r="AS29" s="71"/>
    </row>
    <row r="30" spans="1:45" ht="17.25" customHeight="1" x14ac:dyDescent="0.25">
      <c r="A30" s="248" t="s">
        <v>335</v>
      </c>
      <c r="B30" s="249"/>
      <c r="C30" s="249"/>
      <c r="D30" s="249"/>
      <c r="E30" s="249"/>
      <c r="F30" s="249"/>
      <c r="G30" s="249"/>
      <c r="H30" s="249"/>
      <c r="I30" s="249"/>
      <c r="J30" s="249"/>
      <c r="K30" s="249"/>
      <c r="L30" s="249"/>
      <c r="M30" s="249"/>
      <c r="N30" s="249"/>
      <c r="O30" s="249"/>
      <c r="P30" s="249"/>
      <c r="Q30" s="249"/>
      <c r="R30" s="249"/>
      <c r="S30" s="249"/>
      <c r="T30" s="249"/>
      <c r="U30" s="249"/>
      <c r="V30" s="249"/>
      <c r="W30" s="249"/>
      <c r="X30" s="249"/>
      <c r="Y30" s="249"/>
      <c r="Z30" s="249"/>
      <c r="AA30" s="249"/>
      <c r="AB30" s="249"/>
      <c r="AC30" s="249"/>
      <c r="AD30" s="249"/>
      <c r="AE30" s="249"/>
      <c r="AF30" s="249"/>
      <c r="AG30" s="249"/>
      <c r="AH30" s="249"/>
      <c r="AI30" s="249"/>
      <c r="AJ30" s="249"/>
      <c r="AK30" s="250"/>
      <c r="AL30" s="250"/>
      <c r="AM30" s="66"/>
      <c r="AS30" s="71"/>
    </row>
    <row r="31" spans="1:45" ht="17.25" customHeight="1" x14ac:dyDescent="0.25">
      <c r="A31" s="248" t="s">
        <v>334</v>
      </c>
      <c r="B31" s="249"/>
      <c r="C31" s="249"/>
      <c r="D31" s="249"/>
      <c r="E31" s="249"/>
      <c r="F31" s="249"/>
      <c r="G31" s="249"/>
      <c r="H31" s="249"/>
      <c r="I31" s="249"/>
      <c r="J31" s="249"/>
      <c r="K31" s="249"/>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50"/>
      <c r="AL31" s="250"/>
      <c r="AM31" s="66"/>
      <c r="AN31" s="66"/>
      <c r="AO31" s="87"/>
      <c r="AP31" s="87"/>
      <c r="AQ31" s="87"/>
      <c r="AR31" s="87"/>
      <c r="AS31" s="71"/>
    </row>
    <row r="32" spans="1:45" ht="17.25" customHeight="1" x14ac:dyDescent="0.25">
      <c r="A32" s="248" t="s">
        <v>309</v>
      </c>
      <c r="B32" s="249"/>
      <c r="C32" s="249"/>
      <c r="D32" s="249"/>
      <c r="E32" s="249"/>
      <c r="F32" s="249"/>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50"/>
      <c r="AL32" s="250"/>
      <c r="AM32" s="66"/>
      <c r="AN32" s="66"/>
      <c r="AO32" s="66"/>
      <c r="AP32" s="66"/>
      <c r="AQ32" s="66"/>
      <c r="AR32" s="66"/>
      <c r="AS32" s="71"/>
    </row>
    <row r="33" spans="1:45" ht="17.25" customHeight="1" x14ac:dyDescent="0.25">
      <c r="A33" s="248" t="s">
        <v>333</v>
      </c>
      <c r="B33" s="249"/>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c r="AK33" s="274"/>
      <c r="AL33" s="274"/>
      <c r="AM33" s="66"/>
      <c r="AN33" s="66"/>
      <c r="AO33" s="66"/>
      <c r="AP33" s="66"/>
      <c r="AQ33" s="66"/>
      <c r="AR33" s="66"/>
      <c r="AS33" s="71"/>
    </row>
    <row r="34" spans="1:45" ht="17.25" customHeight="1" x14ac:dyDescent="0.25">
      <c r="A34" s="248" t="s">
        <v>332</v>
      </c>
      <c r="B34" s="249"/>
      <c r="C34" s="249"/>
      <c r="D34" s="249"/>
      <c r="E34" s="249"/>
      <c r="F34" s="249"/>
      <c r="G34" s="249"/>
      <c r="H34" s="249"/>
      <c r="I34" s="249"/>
      <c r="J34" s="249"/>
      <c r="K34" s="249"/>
      <c r="L34" s="249"/>
      <c r="M34" s="249"/>
      <c r="N34" s="249"/>
      <c r="O34" s="249"/>
      <c r="P34" s="249"/>
      <c r="Q34" s="249"/>
      <c r="R34" s="249"/>
      <c r="S34" s="249"/>
      <c r="T34" s="249"/>
      <c r="U34" s="249"/>
      <c r="V34" s="249"/>
      <c r="W34" s="249"/>
      <c r="X34" s="249"/>
      <c r="Y34" s="249"/>
      <c r="Z34" s="249"/>
      <c r="AA34" s="249"/>
      <c r="AB34" s="249"/>
      <c r="AC34" s="249"/>
      <c r="AD34" s="249"/>
      <c r="AE34" s="249"/>
      <c r="AF34" s="249"/>
      <c r="AG34" s="249"/>
      <c r="AH34" s="249"/>
      <c r="AI34" s="249"/>
      <c r="AJ34" s="249"/>
      <c r="AK34" s="250"/>
      <c r="AL34" s="250"/>
      <c r="AM34" s="66"/>
      <c r="AN34" s="66"/>
      <c r="AO34" s="66"/>
      <c r="AP34" s="66"/>
      <c r="AQ34" s="66"/>
      <c r="AR34" s="66"/>
      <c r="AS34" s="71"/>
    </row>
    <row r="35" spans="1:45" ht="17.25" customHeight="1" x14ac:dyDescent="0.25">
      <c r="A35" s="248"/>
      <c r="B35" s="249"/>
      <c r="C35" s="249"/>
      <c r="D35" s="249"/>
      <c r="E35" s="249"/>
      <c r="F35" s="249"/>
      <c r="G35" s="249"/>
      <c r="H35" s="249"/>
      <c r="I35" s="249"/>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c r="AK35" s="250"/>
      <c r="AL35" s="250"/>
      <c r="AM35" s="66"/>
      <c r="AN35" s="66"/>
      <c r="AO35" s="66"/>
      <c r="AP35" s="66"/>
      <c r="AQ35" s="66"/>
      <c r="AR35" s="66"/>
      <c r="AS35" s="71"/>
    </row>
    <row r="36" spans="1:45" ht="17.25" customHeight="1" thickBot="1" x14ac:dyDescent="0.3">
      <c r="A36" s="266" t="s">
        <v>297</v>
      </c>
      <c r="B36" s="267"/>
      <c r="C36" s="267"/>
      <c r="D36" s="267"/>
      <c r="E36" s="267"/>
      <c r="F36" s="267"/>
      <c r="G36" s="267"/>
      <c r="H36" s="267"/>
      <c r="I36" s="267"/>
      <c r="J36" s="267"/>
      <c r="K36" s="267"/>
      <c r="L36" s="267"/>
      <c r="M36" s="267"/>
      <c r="N36" s="267"/>
      <c r="O36" s="267"/>
      <c r="P36" s="267"/>
      <c r="Q36" s="267"/>
      <c r="R36" s="267"/>
      <c r="S36" s="267"/>
      <c r="T36" s="267"/>
      <c r="U36" s="267"/>
      <c r="V36" s="267"/>
      <c r="W36" s="267"/>
      <c r="X36" s="267"/>
      <c r="Y36" s="267"/>
      <c r="Z36" s="267"/>
      <c r="AA36" s="267"/>
      <c r="AB36" s="267"/>
      <c r="AC36" s="267"/>
      <c r="AD36" s="267"/>
      <c r="AE36" s="267"/>
      <c r="AF36" s="267"/>
      <c r="AG36" s="267"/>
      <c r="AH36" s="267"/>
      <c r="AI36" s="267"/>
      <c r="AJ36" s="267"/>
      <c r="AK36" s="268"/>
      <c r="AL36" s="268"/>
      <c r="AM36" s="66"/>
      <c r="AN36" s="66"/>
      <c r="AO36" s="66"/>
      <c r="AP36" s="66"/>
      <c r="AQ36" s="66"/>
      <c r="AR36" s="66"/>
      <c r="AS36" s="71"/>
    </row>
    <row r="37" spans="1:45" ht="17.25" customHeight="1" x14ac:dyDescent="0.25">
      <c r="A37" s="281"/>
      <c r="B37" s="282"/>
      <c r="C37" s="282"/>
      <c r="D37" s="282"/>
      <c r="E37" s="282"/>
      <c r="F37" s="282"/>
      <c r="G37" s="282"/>
      <c r="H37" s="282"/>
      <c r="I37" s="282"/>
      <c r="J37" s="282"/>
      <c r="K37" s="282"/>
      <c r="L37" s="282"/>
      <c r="M37" s="282"/>
      <c r="N37" s="282"/>
      <c r="O37" s="282"/>
      <c r="P37" s="282"/>
      <c r="Q37" s="282"/>
      <c r="R37" s="282"/>
      <c r="S37" s="282"/>
      <c r="T37" s="282"/>
      <c r="U37" s="282"/>
      <c r="V37" s="282"/>
      <c r="W37" s="282"/>
      <c r="X37" s="282"/>
      <c r="Y37" s="282"/>
      <c r="Z37" s="282"/>
      <c r="AA37" s="282"/>
      <c r="AB37" s="282"/>
      <c r="AC37" s="282"/>
      <c r="AD37" s="282"/>
      <c r="AE37" s="282"/>
      <c r="AF37" s="282"/>
      <c r="AG37" s="282"/>
      <c r="AH37" s="282"/>
      <c r="AI37" s="282"/>
      <c r="AJ37" s="282"/>
      <c r="AK37" s="265"/>
      <c r="AL37" s="265"/>
      <c r="AM37" s="66"/>
      <c r="AN37" s="66"/>
      <c r="AO37" s="66"/>
      <c r="AP37" s="66"/>
      <c r="AQ37" s="66"/>
      <c r="AR37" s="66"/>
      <c r="AS37" s="71"/>
    </row>
    <row r="38" spans="1:45" ht="17.25" customHeight="1" x14ac:dyDescent="0.25">
      <c r="A38" s="248" t="s">
        <v>331</v>
      </c>
      <c r="B38" s="249"/>
      <c r="C38" s="249"/>
      <c r="D38" s="249"/>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50"/>
      <c r="AL38" s="250"/>
      <c r="AM38" s="66"/>
      <c r="AN38" s="66"/>
      <c r="AO38" s="66"/>
      <c r="AP38" s="66"/>
      <c r="AQ38" s="66"/>
      <c r="AR38" s="66"/>
      <c r="AS38" s="71"/>
    </row>
    <row r="39" spans="1:45" ht="17.25" customHeight="1" thickBot="1" x14ac:dyDescent="0.3">
      <c r="A39" s="266" t="s">
        <v>330</v>
      </c>
      <c r="B39" s="267"/>
      <c r="C39" s="267"/>
      <c r="D39" s="267"/>
      <c r="E39" s="267"/>
      <c r="F39" s="267"/>
      <c r="G39" s="267"/>
      <c r="H39" s="267"/>
      <c r="I39" s="267"/>
      <c r="J39" s="267"/>
      <c r="K39" s="267"/>
      <c r="L39" s="267"/>
      <c r="M39" s="267"/>
      <c r="N39" s="267"/>
      <c r="O39" s="267"/>
      <c r="P39" s="267"/>
      <c r="Q39" s="267"/>
      <c r="R39" s="267"/>
      <c r="S39" s="267"/>
      <c r="T39" s="267"/>
      <c r="U39" s="267"/>
      <c r="V39" s="267"/>
      <c r="W39" s="267"/>
      <c r="X39" s="267"/>
      <c r="Y39" s="267"/>
      <c r="Z39" s="267"/>
      <c r="AA39" s="267"/>
      <c r="AB39" s="267"/>
      <c r="AC39" s="267"/>
      <c r="AD39" s="267"/>
      <c r="AE39" s="267"/>
      <c r="AF39" s="267"/>
      <c r="AG39" s="267"/>
      <c r="AH39" s="267"/>
      <c r="AI39" s="267"/>
      <c r="AJ39" s="267"/>
      <c r="AK39" s="268"/>
      <c r="AL39" s="268"/>
      <c r="AM39" s="66"/>
      <c r="AN39" s="66"/>
      <c r="AO39" s="66"/>
      <c r="AP39" s="66"/>
      <c r="AQ39" s="66"/>
      <c r="AR39" s="66"/>
      <c r="AS39" s="71"/>
    </row>
    <row r="40" spans="1:45" ht="17.25" customHeight="1" x14ac:dyDescent="0.25">
      <c r="A40" s="281" t="s">
        <v>329</v>
      </c>
      <c r="B40" s="282"/>
      <c r="C40" s="282"/>
      <c r="D40" s="282"/>
      <c r="E40" s="282"/>
      <c r="F40" s="282"/>
      <c r="G40" s="282"/>
      <c r="H40" s="282"/>
      <c r="I40" s="282"/>
      <c r="J40" s="282"/>
      <c r="K40" s="282"/>
      <c r="L40" s="282"/>
      <c r="M40" s="282"/>
      <c r="N40" s="282"/>
      <c r="O40" s="282"/>
      <c r="P40" s="282"/>
      <c r="Q40" s="282"/>
      <c r="R40" s="282"/>
      <c r="S40" s="282"/>
      <c r="T40" s="282"/>
      <c r="U40" s="282"/>
      <c r="V40" s="282"/>
      <c r="W40" s="282"/>
      <c r="X40" s="282"/>
      <c r="Y40" s="282"/>
      <c r="Z40" s="282"/>
      <c r="AA40" s="282"/>
      <c r="AB40" s="282"/>
      <c r="AC40" s="282"/>
      <c r="AD40" s="282"/>
      <c r="AE40" s="282"/>
      <c r="AF40" s="282"/>
      <c r="AG40" s="282"/>
      <c r="AH40" s="282"/>
      <c r="AI40" s="282"/>
      <c r="AJ40" s="282"/>
      <c r="AK40" s="265"/>
      <c r="AL40" s="265"/>
      <c r="AM40" s="66"/>
      <c r="AN40" s="66"/>
      <c r="AO40" s="66"/>
      <c r="AP40" s="66"/>
      <c r="AQ40" s="66"/>
      <c r="AR40" s="66"/>
      <c r="AS40" s="71"/>
    </row>
    <row r="41" spans="1:45" ht="17.25" customHeight="1" x14ac:dyDescent="0.25">
      <c r="A41" s="248" t="s">
        <v>328</v>
      </c>
      <c r="B41" s="249"/>
      <c r="C41" s="249"/>
      <c r="D41" s="249"/>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50"/>
      <c r="AL41" s="250"/>
      <c r="AM41" s="66"/>
      <c r="AN41" s="66"/>
      <c r="AO41" s="66"/>
      <c r="AP41" s="66"/>
      <c r="AQ41" s="66"/>
      <c r="AR41" s="66"/>
      <c r="AS41" s="71"/>
    </row>
    <row r="42" spans="1:45" ht="17.25" customHeight="1" x14ac:dyDescent="0.25">
      <c r="A42" s="248" t="s">
        <v>327</v>
      </c>
      <c r="B42" s="249"/>
      <c r="C42" s="249"/>
      <c r="D42" s="249"/>
      <c r="E42" s="249"/>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50"/>
      <c r="AL42" s="250"/>
      <c r="AM42" s="66"/>
      <c r="AN42" s="66"/>
      <c r="AO42" s="66"/>
      <c r="AP42" s="66"/>
      <c r="AQ42" s="66"/>
      <c r="AR42" s="66"/>
      <c r="AS42" s="71"/>
    </row>
    <row r="43" spans="1:45" ht="17.25" customHeight="1" x14ac:dyDescent="0.25">
      <c r="A43" s="248" t="s">
        <v>326</v>
      </c>
      <c r="B43" s="249"/>
      <c r="C43" s="249"/>
      <c r="D43" s="249"/>
      <c r="E43" s="249"/>
      <c r="F43" s="249"/>
      <c r="G43" s="249"/>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49"/>
      <c r="AI43" s="249"/>
      <c r="AJ43" s="249"/>
      <c r="AK43" s="250"/>
      <c r="AL43" s="250"/>
      <c r="AM43" s="66"/>
      <c r="AN43" s="66"/>
      <c r="AO43" s="66"/>
      <c r="AP43" s="66"/>
      <c r="AQ43" s="66"/>
      <c r="AR43" s="66"/>
      <c r="AS43" s="71"/>
    </row>
    <row r="44" spans="1:45" ht="17.25" customHeight="1" x14ac:dyDescent="0.25">
      <c r="A44" s="248" t="s">
        <v>325</v>
      </c>
      <c r="B44" s="249"/>
      <c r="C44" s="249"/>
      <c r="D44" s="249"/>
      <c r="E44" s="249"/>
      <c r="F44" s="249"/>
      <c r="G44" s="249"/>
      <c r="H44" s="249"/>
      <c r="I44" s="249"/>
      <c r="J44" s="249"/>
      <c r="K44" s="249"/>
      <c r="L44" s="249"/>
      <c r="M44" s="249"/>
      <c r="N44" s="249"/>
      <c r="O44" s="249"/>
      <c r="P44" s="249"/>
      <c r="Q44" s="249"/>
      <c r="R44" s="249"/>
      <c r="S44" s="249"/>
      <c r="T44" s="249"/>
      <c r="U44" s="249"/>
      <c r="V44" s="249"/>
      <c r="W44" s="249"/>
      <c r="X44" s="249"/>
      <c r="Y44" s="249"/>
      <c r="Z44" s="249"/>
      <c r="AA44" s="249"/>
      <c r="AB44" s="249"/>
      <c r="AC44" s="249"/>
      <c r="AD44" s="249"/>
      <c r="AE44" s="249"/>
      <c r="AF44" s="249"/>
      <c r="AG44" s="249"/>
      <c r="AH44" s="249"/>
      <c r="AI44" s="249"/>
      <c r="AJ44" s="249"/>
      <c r="AK44" s="250"/>
      <c r="AL44" s="250"/>
      <c r="AM44" s="66"/>
      <c r="AN44" s="66"/>
      <c r="AO44" s="66"/>
      <c r="AP44" s="66"/>
      <c r="AQ44" s="66"/>
      <c r="AR44" s="66"/>
      <c r="AS44" s="71"/>
    </row>
    <row r="45" spans="1:45" ht="17.25" customHeight="1" x14ac:dyDescent="0.25">
      <c r="A45" s="248" t="s">
        <v>324</v>
      </c>
      <c r="B45" s="249"/>
      <c r="C45" s="249"/>
      <c r="D45" s="249"/>
      <c r="E45" s="249"/>
      <c r="F45" s="249"/>
      <c r="G45" s="249"/>
      <c r="H45" s="249"/>
      <c r="I45" s="249"/>
      <c r="J45" s="249"/>
      <c r="K45" s="249"/>
      <c r="L45" s="249"/>
      <c r="M45" s="249"/>
      <c r="N45" s="249"/>
      <c r="O45" s="249"/>
      <c r="P45" s="249"/>
      <c r="Q45" s="249"/>
      <c r="R45" s="249"/>
      <c r="S45" s="249"/>
      <c r="T45" s="249"/>
      <c r="U45" s="249"/>
      <c r="V45" s="249"/>
      <c r="W45" s="249"/>
      <c r="X45" s="249"/>
      <c r="Y45" s="249"/>
      <c r="Z45" s="249"/>
      <c r="AA45" s="249"/>
      <c r="AB45" s="249"/>
      <c r="AC45" s="249"/>
      <c r="AD45" s="249"/>
      <c r="AE45" s="249"/>
      <c r="AF45" s="249"/>
      <c r="AG45" s="249"/>
      <c r="AH45" s="249"/>
      <c r="AI45" s="249"/>
      <c r="AJ45" s="249"/>
      <c r="AK45" s="250"/>
      <c r="AL45" s="250"/>
      <c r="AM45" s="66"/>
      <c r="AN45" s="66"/>
      <c r="AO45" s="66"/>
      <c r="AP45" s="66"/>
      <c r="AQ45" s="66"/>
      <c r="AR45" s="66"/>
      <c r="AS45" s="71"/>
    </row>
    <row r="46" spans="1:45" ht="17.25" customHeight="1" thickBot="1" x14ac:dyDescent="0.3">
      <c r="A46" s="275" t="s">
        <v>323</v>
      </c>
      <c r="B46" s="276"/>
      <c r="C46" s="276"/>
      <c r="D46" s="276"/>
      <c r="E46" s="276"/>
      <c r="F46" s="276"/>
      <c r="G46" s="276"/>
      <c r="H46" s="276"/>
      <c r="I46" s="276"/>
      <c r="J46" s="276"/>
      <c r="K46" s="276"/>
      <c r="L46" s="276"/>
      <c r="M46" s="276"/>
      <c r="N46" s="276"/>
      <c r="O46" s="276"/>
      <c r="P46" s="276"/>
      <c r="Q46" s="276"/>
      <c r="R46" s="276"/>
      <c r="S46" s="276"/>
      <c r="T46" s="276"/>
      <c r="U46" s="276"/>
      <c r="V46" s="276"/>
      <c r="W46" s="276"/>
      <c r="X46" s="276"/>
      <c r="Y46" s="276"/>
      <c r="Z46" s="276"/>
      <c r="AA46" s="276"/>
      <c r="AB46" s="276"/>
      <c r="AC46" s="276"/>
      <c r="AD46" s="276"/>
      <c r="AE46" s="276"/>
      <c r="AF46" s="276"/>
      <c r="AG46" s="276"/>
      <c r="AH46" s="276"/>
      <c r="AI46" s="276"/>
      <c r="AJ46" s="276"/>
      <c r="AK46" s="277"/>
      <c r="AL46" s="277"/>
      <c r="AM46" s="66"/>
      <c r="AN46" s="66"/>
      <c r="AO46" s="66"/>
      <c r="AP46" s="66"/>
      <c r="AQ46" s="66"/>
      <c r="AR46" s="66"/>
      <c r="AS46" s="71"/>
    </row>
    <row r="47" spans="1:45" ht="24" customHeight="1" x14ac:dyDescent="0.25">
      <c r="A47" s="278" t="s">
        <v>322</v>
      </c>
      <c r="B47" s="279"/>
      <c r="C47" s="279"/>
      <c r="D47" s="279"/>
      <c r="E47" s="279"/>
      <c r="F47" s="279"/>
      <c r="G47" s="279"/>
      <c r="H47" s="279"/>
      <c r="I47" s="279"/>
      <c r="J47" s="279"/>
      <c r="K47" s="279"/>
      <c r="L47" s="279"/>
      <c r="M47" s="279"/>
      <c r="N47" s="279"/>
      <c r="O47" s="279"/>
      <c r="P47" s="279"/>
      <c r="Q47" s="279"/>
      <c r="R47" s="279"/>
      <c r="S47" s="279"/>
      <c r="T47" s="279"/>
      <c r="U47" s="279"/>
      <c r="V47" s="279"/>
      <c r="W47" s="279"/>
      <c r="X47" s="279"/>
      <c r="Y47" s="279"/>
      <c r="Z47" s="279"/>
      <c r="AA47" s="279"/>
      <c r="AB47" s="279"/>
      <c r="AC47" s="279"/>
      <c r="AD47" s="279"/>
      <c r="AE47" s="279"/>
      <c r="AF47" s="279"/>
      <c r="AG47" s="279"/>
      <c r="AH47" s="279"/>
      <c r="AI47" s="279"/>
      <c r="AJ47" s="280"/>
      <c r="AK47" s="265" t="s">
        <v>4</v>
      </c>
      <c r="AL47" s="265"/>
      <c r="AM47" s="265" t="s">
        <v>303</v>
      </c>
      <c r="AN47" s="265"/>
      <c r="AO47" s="79" t="s">
        <v>302</v>
      </c>
      <c r="AP47" s="79" t="s">
        <v>301</v>
      </c>
      <c r="AQ47" s="71"/>
    </row>
    <row r="48" spans="1:45" ht="12" customHeight="1" x14ac:dyDescent="0.25">
      <c r="A48" s="248" t="s">
        <v>321</v>
      </c>
      <c r="B48" s="249"/>
      <c r="C48" s="249"/>
      <c r="D48" s="249"/>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50"/>
      <c r="AL48" s="250"/>
      <c r="AM48" s="250"/>
      <c r="AN48" s="250"/>
      <c r="AO48" s="82"/>
      <c r="AP48" s="82"/>
      <c r="AQ48" s="71"/>
    </row>
    <row r="49" spans="1:43" ht="12" customHeight="1" x14ac:dyDescent="0.25">
      <c r="A49" s="248" t="s">
        <v>320</v>
      </c>
      <c r="B49" s="249"/>
      <c r="C49" s="249"/>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50"/>
      <c r="AL49" s="250"/>
      <c r="AM49" s="250"/>
      <c r="AN49" s="250"/>
      <c r="AO49" s="82"/>
      <c r="AP49" s="82"/>
      <c r="AQ49" s="71"/>
    </row>
    <row r="50" spans="1:43" ht="12" customHeight="1" thickBot="1" x14ac:dyDescent="0.3">
      <c r="A50" s="266" t="s">
        <v>319</v>
      </c>
      <c r="B50" s="267"/>
      <c r="C50" s="267"/>
      <c r="D50" s="267"/>
      <c r="E50" s="267"/>
      <c r="F50" s="267"/>
      <c r="G50" s="267"/>
      <c r="H50" s="267"/>
      <c r="I50" s="267"/>
      <c r="J50" s="267"/>
      <c r="K50" s="267"/>
      <c r="L50" s="267"/>
      <c r="M50" s="267"/>
      <c r="N50" s="267"/>
      <c r="O50" s="267"/>
      <c r="P50" s="267"/>
      <c r="Q50" s="267"/>
      <c r="R50" s="267"/>
      <c r="S50" s="267"/>
      <c r="T50" s="267"/>
      <c r="U50" s="267"/>
      <c r="V50" s="267"/>
      <c r="W50" s="267"/>
      <c r="X50" s="267"/>
      <c r="Y50" s="267"/>
      <c r="Z50" s="267"/>
      <c r="AA50" s="267"/>
      <c r="AB50" s="267"/>
      <c r="AC50" s="267"/>
      <c r="AD50" s="267"/>
      <c r="AE50" s="267"/>
      <c r="AF50" s="267"/>
      <c r="AG50" s="267"/>
      <c r="AH50" s="267"/>
      <c r="AI50" s="267"/>
      <c r="AJ50" s="267"/>
      <c r="AK50" s="268"/>
      <c r="AL50" s="268"/>
      <c r="AM50" s="268"/>
      <c r="AN50" s="268"/>
      <c r="AO50" s="85"/>
      <c r="AP50" s="85"/>
      <c r="AQ50" s="71"/>
    </row>
    <row r="51" spans="1:43" ht="6.75" customHeight="1" thickBot="1" x14ac:dyDescent="0.3">
      <c r="A51" s="80"/>
      <c r="B51" s="80"/>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66"/>
      <c r="AN51" s="66"/>
      <c r="AO51" s="66"/>
      <c r="AP51" s="66"/>
      <c r="AQ51" s="71"/>
    </row>
    <row r="52" spans="1:43" ht="24" customHeight="1" x14ac:dyDescent="0.25">
      <c r="A52" s="263" t="s">
        <v>318</v>
      </c>
      <c r="B52" s="264"/>
      <c r="C52" s="264"/>
      <c r="D52" s="264"/>
      <c r="E52" s="264"/>
      <c r="F52" s="264"/>
      <c r="G52" s="264"/>
      <c r="H52" s="264"/>
      <c r="I52" s="264"/>
      <c r="J52" s="264"/>
      <c r="K52" s="264"/>
      <c r="L52" s="264"/>
      <c r="M52" s="264"/>
      <c r="N52" s="264"/>
      <c r="O52" s="264"/>
      <c r="P52" s="264"/>
      <c r="Q52" s="264"/>
      <c r="R52" s="264"/>
      <c r="S52" s="264"/>
      <c r="T52" s="264"/>
      <c r="U52" s="264"/>
      <c r="V52" s="264"/>
      <c r="W52" s="264"/>
      <c r="X52" s="264"/>
      <c r="Y52" s="264"/>
      <c r="Z52" s="264"/>
      <c r="AA52" s="264"/>
      <c r="AB52" s="264"/>
      <c r="AC52" s="264"/>
      <c r="AD52" s="264"/>
      <c r="AE52" s="264"/>
      <c r="AF52" s="264"/>
      <c r="AG52" s="264"/>
      <c r="AH52" s="264"/>
      <c r="AI52" s="264"/>
      <c r="AJ52" s="264"/>
      <c r="AK52" s="265" t="s">
        <v>4</v>
      </c>
      <c r="AL52" s="265"/>
      <c r="AM52" s="265" t="s">
        <v>303</v>
      </c>
      <c r="AN52" s="265"/>
      <c r="AO52" s="79" t="s">
        <v>302</v>
      </c>
      <c r="AP52" s="79" t="s">
        <v>301</v>
      </c>
      <c r="AQ52" s="71"/>
    </row>
    <row r="53" spans="1:43" ht="11.25" customHeight="1" x14ac:dyDescent="0.25">
      <c r="A53" s="272" t="s">
        <v>317</v>
      </c>
      <c r="B53" s="273"/>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73"/>
      <c r="AD53" s="273"/>
      <c r="AE53" s="273"/>
      <c r="AF53" s="273"/>
      <c r="AG53" s="273"/>
      <c r="AH53" s="273"/>
      <c r="AI53" s="273"/>
      <c r="AJ53" s="273"/>
      <c r="AK53" s="274"/>
      <c r="AL53" s="274"/>
      <c r="AM53" s="274"/>
      <c r="AN53" s="274"/>
      <c r="AO53" s="86"/>
      <c r="AP53" s="86"/>
      <c r="AQ53" s="71"/>
    </row>
    <row r="54" spans="1:43" ht="12" customHeight="1" x14ac:dyDescent="0.25">
      <c r="A54" s="248" t="s">
        <v>316</v>
      </c>
      <c r="B54" s="249"/>
      <c r="C54" s="249"/>
      <c r="D54" s="249"/>
      <c r="E54" s="249"/>
      <c r="F54" s="249"/>
      <c r="G54" s="249"/>
      <c r="H54" s="249"/>
      <c r="I54" s="249"/>
      <c r="J54" s="249"/>
      <c r="K54" s="249"/>
      <c r="L54" s="249"/>
      <c r="M54" s="249"/>
      <c r="N54" s="249"/>
      <c r="O54" s="249"/>
      <c r="P54" s="249"/>
      <c r="Q54" s="249"/>
      <c r="R54" s="249"/>
      <c r="S54" s="249"/>
      <c r="T54" s="249"/>
      <c r="U54" s="249"/>
      <c r="V54" s="249"/>
      <c r="W54" s="249"/>
      <c r="X54" s="249"/>
      <c r="Y54" s="249"/>
      <c r="Z54" s="249"/>
      <c r="AA54" s="249"/>
      <c r="AB54" s="249"/>
      <c r="AC54" s="249"/>
      <c r="AD54" s="249"/>
      <c r="AE54" s="249"/>
      <c r="AF54" s="249"/>
      <c r="AG54" s="249"/>
      <c r="AH54" s="249"/>
      <c r="AI54" s="249"/>
      <c r="AJ54" s="249"/>
      <c r="AK54" s="250"/>
      <c r="AL54" s="250"/>
      <c r="AM54" s="250"/>
      <c r="AN54" s="250"/>
      <c r="AO54" s="82"/>
      <c r="AP54" s="82"/>
      <c r="AQ54" s="71"/>
    </row>
    <row r="55" spans="1:43" ht="12" customHeight="1" x14ac:dyDescent="0.25">
      <c r="A55" s="248" t="s">
        <v>315</v>
      </c>
      <c r="B55" s="249"/>
      <c r="C55" s="249"/>
      <c r="D55" s="249"/>
      <c r="E55" s="249"/>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C55" s="249"/>
      <c r="AD55" s="249"/>
      <c r="AE55" s="249"/>
      <c r="AF55" s="249"/>
      <c r="AG55" s="249"/>
      <c r="AH55" s="249"/>
      <c r="AI55" s="249"/>
      <c r="AJ55" s="249"/>
      <c r="AK55" s="250"/>
      <c r="AL55" s="250"/>
      <c r="AM55" s="250"/>
      <c r="AN55" s="250"/>
      <c r="AO55" s="82"/>
      <c r="AP55" s="82"/>
      <c r="AQ55" s="71"/>
    </row>
    <row r="56" spans="1:43" ht="12" customHeight="1" thickBot="1" x14ac:dyDescent="0.3">
      <c r="A56" s="266" t="s">
        <v>314</v>
      </c>
      <c r="B56" s="267"/>
      <c r="C56" s="267"/>
      <c r="D56" s="267"/>
      <c r="E56" s="267"/>
      <c r="F56" s="267"/>
      <c r="G56" s="267"/>
      <c r="H56" s="267"/>
      <c r="I56" s="267"/>
      <c r="J56" s="267"/>
      <c r="K56" s="267"/>
      <c r="L56" s="267"/>
      <c r="M56" s="267"/>
      <c r="N56" s="267"/>
      <c r="O56" s="267"/>
      <c r="P56" s="267"/>
      <c r="Q56" s="267"/>
      <c r="R56" s="267"/>
      <c r="S56" s="267"/>
      <c r="T56" s="267"/>
      <c r="U56" s="267"/>
      <c r="V56" s="267"/>
      <c r="W56" s="267"/>
      <c r="X56" s="267"/>
      <c r="Y56" s="267"/>
      <c r="Z56" s="267"/>
      <c r="AA56" s="267"/>
      <c r="AB56" s="267"/>
      <c r="AC56" s="267"/>
      <c r="AD56" s="267"/>
      <c r="AE56" s="267"/>
      <c r="AF56" s="267"/>
      <c r="AG56" s="267"/>
      <c r="AH56" s="267"/>
      <c r="AI56" s="267"/>
      <c r="AJ56" s="267"/>
      <c r="AK56" s="268"/>
      <c r="AL56" s="268"/>
      <c r="AM56" s="268"/>
      <c r="AN56" s="268"/>
      <c r="AO56" s="85"/>
      <c r="AP56" s="85"/>
      <c r="AQ56" s="71"/>
    </row>
    <row r="57" spans="1:43" ht="6" customHeight="1" thickBot="1" x14ac:dyDescent="0.3">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66"/>
      <c r="AN57" s="66"/>
      <c r="AO57" s="66"/>
      <c r="AP57" s="66"/>
      <c r="AQ57" s="65"/>
    </row>
    <row r="58" spans="1:43" ht="24" customHeight="1" x14ac:dyDescent="0.25">
      <c r="A58" s="263" t="s">
        <v>313</v>
      </c>
      <c r="B58" s="264"/>
      <c r="C58" s="264"/>
      <c r="D58" s="264"/>
      <c r="E58" s="264"/>
      <c r="F58" s="264"/>
      <c r="G58" s="264"/>
      <c r="H58" s="264"/>
      <c r="I58" s="264"/>
      <c r="J58" s="264"/>
      <c r="K58" s="264"/>
      <c r="L58" s="264"/>
      <c r="M58" s="264"/>
      <c r="N58" s="264"/>
      <c r="O58" s="264"/>
      <c r="P58" s="264"/>
      <c r="Q58" s="264"/>
      <c r="R58" s="264"/>
      <c r="S58" s="264"/>
      <c r="T58" s="264"/>
      <c r="U58" s="264"/>
      <c r="V58" s="264"/>
      <c r="W58" s="264"/>
      <c r="X58" s="264"/>
      <c r="Y58" s="264"/>
      <c r="Z58" s="264"/>
      <c r="AA58" s="264"/>
      <c r="AB58" s="264"/>
      <c r="AC58" s="264"/>
      <c r="AD58" s="264"/>
      <c r="AE58" s="264"/>
      <c r="AF58" s="264"/>
      <c r="AG58" s="264"/>
      <c r="AH58" s="264"/>
      <c r="AI58" s="264"/>
      <c r="AJ58" s="264"/>
      <c r="AK58" s="265" t="s">
        <v>4</v>
      </c>
      <c r="AL58" s="265"/>
      <c r="AM58" s="265" t="s">
        <v>303</v>
      </c>
      <c r="AN58" s="265"/>
      <c r="AO58" s="79" t="s">
        <v>302</v>
      </c>
      <c r="AP58" s="79" t="s">
        <v>301</v>
      </c>
      <c r="AQ58" s="71"/>
    </row>
    <row r="59" spans="1:43" ht="12.75" customHeight="1" x14ac:dyDescent="0.25">
      <c r="A59" s="269" t="s">
        <v>312</v>
      </c>
      <c r="B59" s="270"/>
      <c r="C59" s="270"/>
      <c r="D59" s="270"/>
      <c r="E59" s="270"/>
      <c r="F59" s="270"/>
      <c r="G59" s="270"/>
      <c r="H59" s="270"/>
      <c r="I59" s="270"/>
      <c r="J59" s="270"/>
      <c r="K59" s="270"/>
      <c r="L59" s="270"/>
      <c r="M59" s="270"/>
      <c r="N59" s="270"/>
      <c r="O59" s="270"/>
      <c r="P59" s="270"/>
      <c r="Q59" s="270"/>
      <c r="R59" s="270"/>
      <c r="S59" s="270"/>
      <c r="T59" s="270"/>
      <c r="U59" s="270"/>
      <c r="V59" s="270"/>
      <c r="W59" s="270"/>
      <c r="X59" s="270"/>
      <c r="Y59" s="270"/>
      <c r="Z59" s="270"/>
      <c r="AA59" s="270"/>
      <c r="AB59" s="270"/>
      <c r="AC59" s="270"/>
      <c r="AD59" s="270"/>
      <c r="AE59" s="270"/>
      <c r="AF59" s="270"/>
      <c r="AG59" s="270"/>
      <c r="AH59" s="270"/>
      <c r="AI59" s="270"/>
      <c r="AJ59" s="270"/>
      <c r="AK59" s="271"/>
      <c r="AL59" s="271"/>
      <c r="AM59" s="271"/>
      <c r="AN59" s="271"/>
      <c r="AO59" s="84"/>
      <c r="AP59" s="84"/>
      <c r="AQ59" s="77"/>
    </row>
    <row r="60" spans="1:43" ht="12" customHeight="1" x14ac:dyDescent="0.25">
      <c r="A60" s="248" t="s">
        <v>311</v>
      </c>
      <c r="B60" s="249"/>
      <c r="C60" s="249"/>
      <c r="D60" s="249"/>
      <c r="E60" s="249"/>
      <c r="F60" s="249"/>
      <c r="G60" s="249"/>
      <c r="H60" s="249"/>
      <c r="I60" s="249"/>
      <c r="J60" s="249"/>
      <c r="K60" s="249"/>
      <c r="L60" s="249"/>
      <c r="M60" s="249"/>
      <c r="N60" s="249"/>
      <c r="O60" s="249"/>
      <c r="P60" s="249"/>
      <c r="Q60" s="249"/>
      <c r="R60" s="249"/>
      <c r="S60" s="249"/>
      <c r="T60" s="249"/>
      <c r="U60" s="249"/>
      <c r="V60" s="249"/>
      <c r="W60" s="249"/>
      <c r="X60" s="249"/>
      <c r="Y60" s="249"/>
      <c r="Z60" s="249"/>
      <c r="AA60" s="249"/>
      <c r="AB60" s="249"/>
      <c r="AC60" s="249"/>
      <c r="AD60" s="249"/>
      <c r="AE60" s="249"/>
      <c r="AF60" s="249"/>
      <c r="AG60" s="249"/>
      <c r="AH60" s="249"/>
      <c r="AI60" s="249"/>
      <c r="AJ60" s="249"/>
      <c r="AK60" s="250"/>
      <c r="AL60" s="250"/>
      <c r="AM60" s="250"/>
      <c r="AN60" s="250"/>
      <c r="AO60" s="82"/>
      <c r="AP60" s="82"/>
      <c r="AQ60" s="71"/>
    </row>
    <row r="61" spans="1:43" ht="12" customHeight="1" x14ac:dyDescent="0.25">
      <c r="A61" s="248" t="s">
        <v>310</v>
      </c>
      <c r="B61" s="249"/>
      <c r="C61" s="249"/>
      <c r="D61" s="249"/>
      <c r="E61" s="249"/>
      <c r="F61" s="249"/>
      <c r="G61" s="249"/>
      <c r="H61" s="249"/>
      <c r="I61" s="249"/>
      <c r="J61" s="249"/>
      <c r="K61" s="249"/>
      <c r="L61" s="249"/>
      <c r="M61" s="249"/>
      <c r="N61" s="249"/>
      <c r="O61" s="249"/>
      <c r="P61" s="249"/>
      <c r="Q61" s="249"/>
      <c r="R61" s="249"/>
      <c r="S61" s="249"/>
      <c r="T61" s="249"/>
      <c r="U61" s="249"/>
      <c r="V61" s="249"/>
      <c r="W61" s="249"/>
      <c r="X61" s="249"/>
      <c r="Y61" s="249"/>
      <c r="Z61" s="249"/>
      <c r="AA61" s="249"/>
      <c r="AB61" s="249"/>
      <c r="AC61" s="249"/>
      <c r="AD61" s="249"/>
      <c r="AE61" s="249"/>
      <c r="AF61" s="249"/>
      <c r="AG61" s="249"/>
      <c r="AH61" s="249"/>
      <c r="AI61" s="249"/>
      <c r="AJ61" s="249"/>
      <c r="AK61" s="250"/>
      <c r="AL61" s="250"/>
      <c r="AM61" s="250"/>
      <c r="AN61" s="250"/>
      <c r="AO61" s="82"/>
      <c r="AP61" s="82"/>
      <c r="AQ61" s="71"/>
    </row>
    <row r="62" spans="1:43" ht="12" customHeight="1" x14ac:dyDescent="0.25">
      <c r="A62" s="248" t="s">
        <v>309</v>
      </c>
      <c r="B62" s="249"/>
      <c r="C62" s="249"/>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250"/>
      <c r="AL62" s="250"/>
      <c r="AM62" s="250"/>
      <c r="AN62" s="250"/>
      <c r="AO62" s="82"/>
      <c r="AP62" s="82"/>
      <c r="AQ62" s="71"/>
    </row>
    <row r="63" spans="1:43" ht="9.75" customHeight="1" x14ac:dyDescent="0.25">
      <c r="A63" s="248"/>
      <c r="B63" s="249"/>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50"/>
      <c r="AL63" s="250"/>
      <c r="AM63" s="250"/>
      <c r="AN63" s="250"/>
      <c r="AO63" s="82"/>
      <c r="AP63" s="82"/>
      <c r="AQ63" s="71"/>
    </row>
    <row r="64" spans="1:43" ht="9.75" customHeight="1" x14ac:dyDescent="0.25">
      <c r="A64" s="248"/>
      <c r="B64" s="249"/>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50"/>
      <c r="AL64" s="250"/>
      <c r="AM64" s="250"/>
      <c r="AN64" s="250"/>
      <c r="AO64" s="82"/>
      <c r="AP64" s="82"/>
      <c r="AQ64" s="71"/>
    </row>
    <row r="65" spans="1:43" ht="12" customHeight="1" x14ac:dyDescent="0.25">
      <c r="A65" s="248" t="s">
        <v>308</v>
      </c>
      <c r="B65" s="249"/>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50"/>
      <c r="AL65" s="250"/>
      <c r="AM65" s="250"/>
      <c r="AN65" s="250"/>
      <c r="AO65" s="82"/>
      <c r="AP65" s="82"/>
      <c r="AQ65" s="71"/>
    </row>
    <row r="66" spans="1:43" ht="27.75" customHeight="1" x14ac:dyDescent="0.25">
      <c r="A66" s="252" t="s">
        <v>307</v>
      </c>
      <c r="B66" s="253"/>
      <c r="C66" s="253"/>
      <c r="D66" s="253"/>
      <c r="E66" s="253"/>
      <c r="F66" s="253"/>
      <c r="G66" s="253"/>
      <c r="H66" s="253"/>
      <c r="I66" s="253"/>
      <c r="J66" s="253"/>
      <c r="K66" s="253"/>
      <c r="L66" s="253"/>
      <c r="M66" s="253"/>
      <c r="N66" s="253"/>
      <c r="O66" s="253"/>
      <c r="P66" s="253"/>
      <c r="Q66" s="253"/>
      <c r="R66" s="253"/>
      <c r="S66" s="253"/>
      <c r="T66" s="253"/>
      <c r="U66" s="253"/>
      <c r="V66" s="253"/>
      <c r="W66" s="253"/>
      <c r="X66" s="253"/>
      <c r="Y66" s="253"/>
      <c r="Z66" s="253"/>
      <c r="AA66" s="253"/>
      <c r="AB66" s="253"/>
      <c r="AC66" s="253"/>
      <c r="AD66" s="253"/>
      <c r="AE66" s="253"/>
      <c r="AF66" s="253"/>
      <c r="AG66" s="253"/>
      <c r="AH66" s="253"/>
      <c r="AI66" s="253"/>
      <c r="AJ66" s="254"/>
      <c r="AK66" s="255"/>
      <c r="AL66" s="255"/>
      <c r="AM66" s="255"/>
      <c r="AN66" s="255"/>
      <c r="AO66" s="83"/>
      <c r="AP66" s="83"/>
      <c r="AQ66" s="77"/>
    </row>
    <row r="67" spans="1:43" ht="11.25" customHeight="1" x14ac:dyDescent="0.25">
      <c r="A67" s="248" t="s">
        <v>299</v>
      </c>
      <c r="B67" s="249"/>
      <c r="C67" s="249"/>
      <c r="D67" s="249"/>
      <c r="E67" s="249"/>
      <c r="F67" s="249"/>
      <c r="G67" s="249"/>
      <c r="H67" s="249"/>
      <c r="I67" s="249"/>
      <c r="J67" s="249"/>
      <c r="K67" s="249"/>
      <c r="L67" s="249"/>
      <c r="M67" s="249"/>
      <c r="N67" s="249"/>
      <c r="O67" s="249"/>
      <c r="P67" s="249"/>
      <c r="Q67" s="249"/>
      <c r="R67" s="249"/>
      <c r="S67" s="249"/>
      <c r="T67" s="249"/>
      <c r="U67" s="249"/>
      <c r="V67" s="249"/>
      <c r="W67" s="249"/>
      <c r="X67" s="249"/>
      <c r="Y67" s="249"/>
      <c r="Z67" s="249"/>
      <c r="AA67" s="249"/>
      <c r="AB67" s="249"/>
      <c r="AC67" s="249"/>
      <c r="AD67" s="249"/>
      <c r="AE67" s="249"/>
      <c r="AF67" s="249"/>
      <c r="AG67" s="249"/>
      <c r="AH67" s="249"/>
      <c r="AI67" s="249"/>
      <c r="AJ67" s="249"/>
      <c r="AK67" s="250"/>
      <c r="AL67" s="250"/>
      <c r="AM67" s="250"/>
      <c r="AN67" s="250"/>
      <c r="AO67" s="82"/>
      <c r="AP67" s="82"/>
      <c r="AQ67" s="71"/>
    </row>
    <row r="68" spans="1:43" ht="25.5" customHeight="1" x14ac:dyDescent="0.25">
      <c r="A68" s="252" t="s">
        <v>300</v>
      </c>
      <c r="B68" s="253"/>
      <c r="C68" s="253"/>
      <c r="D68" s="253"/>
      <c r="E68" s="253"/>
      <c r="F68" s="253"/>
      <c r="G68" s="253"/>
      <c r="H68" s="253"/>
      <c r="I68" s="253"/>
      <c r="J68" s="253"/>
      <c r="K68" s="253"/>
      <c r="L68" s="253"/>
      <c r="M68" s="253"/>
      <c r="N68" s="253"/>
      <c r="O68" s="253"/>
      <c r="P68" s="253"/>
      <c r="Q68" s="253"/>
      <c r="R68" s="253"/>
      <c r="S68" s="253"/>
      <c r="T68" s="253"/>
      <c r="U68" s="253"/>
      <c r="V68" s="253"/>
      <c r="W68" s="253"/>
      <c r="X68" s="253"/>
      <c r="Y68" s="253"/>
      <c r="Z68" s="253"/>
      <c r="AA68" s="253"/>
      <c r="AB68" s="253"/>
      <c r="AC68" s="253"/>
      <c r="AD68" s="253"/>
      <c r="AE68" s="253"/>
      <c r="AF68" s="253"/>
      <c r="AG68" s="253"/>
      <c r="AH68" s="253"/>
      <c r="AI68" s="253"/>
      <c r="AJ68" s="254"/>
      <c r="AK68" s="255"/>
      <c r="AL68" s="255"/>
      <c r="AM68" s="255"/>
      <c r="AN68" s="255"/>
      <c r="AO68" s="83"/>
      <c r="AP68" s="83"/>
      <c r="AQ68" s="77"/>
    </row>
    <row r="69" spans="1:43" ht="12" customHeight="1" x14ac:dyDescent="0.25">
      <c r="A69" s="248" t="s">
        <v>298</v>
      </c>
      <c r="B69" s="249"/>
      <c r="C69" s="249"/>
      <c r="D69" s="249"/>
      <c r="E69" s="249"/>
      <c r="F69" s="249"/>
      <c r="G69" s="249"/>
      <c r="H69" s="249"/>
      <c r="I69" s="249"/>
      <c r="J69" s="249"/>
      <c r="K69" s="249"/>
      <c r="L69" s="249"/>
      <c r="M69" s="249"/>
      <c r="N69" s="249"/>
      <c r="O69" s="249"/>
      <c r="P69" s="249"/>
      <c r="Q69" s="249"/>
      <c r="R69" s="249"/>
      <c r="S69" s="249"/>
      <c r="T69" s="249"/>
      <c r="U69" s="249"/>
      <c r="V69" s="249"/>
      <c r="W69" s="249"/>
      <c r="X69" s="249"/>
      <c r="Y69" s="249"/>
      <c r="Z69" s="249"/>
      <c r="AA69" s="249"/>
      <c r="AB69" s="249"/>
      <c r="AC69" s="249"/>
      <c r="AD69" s="249"/>
      <c r="AE69" s="249"/>
      <c r="AF69" s="249"/>
      <c r="AG69" s="249"/>
      <c r="AH69" s="249"/>
      <c r="AI69" s="249"/>
      <c r="AJ69" s="249"/>
      <c r="AK69" s="250"/>
      <c r="AL69" s="250"/>
      <c r="AM69" s="250"/>
      <c r="AN69" s="250"/>
      <c r="AO69" s="82"/>
      <c r="AP69" s="82"/>
      <c r="AQ69" s="71"/>
    </row>
    <row r="70" spans="1:43" ht="12.75" customHeight="1" x14ac:dyDescent="0.25">
      <c r="A70" s="257" t="s">
        <v>306</v>
      </c>
      <c r="B70" s="258"/>
      <c r="C70" s="258"/>
      <c r="D70" s="258"/>
      <c r="E70" s="258"/>
      <c r="F70" s="258"/>
      <c r="G70" s="258"/>
      <c r="H70" s="258"/>
      <c r="I70" s="258"/>
      <c r="J70" s="258"/>
      <c r="K70" s="258"/>
      <c r="L70" s="258"/>
      <c r="M70" s="258"/>
      <c r="N70" s="258"/>
      <c r="O70" s="258"/>
      <c r="P70" s="258"/>
      <c r="Q70" s="258"/>
      <c r="R70" s="258"/>
      <c r="S70" s="258"/>
      <c r="T70" s="258"/>
      <c r="U70" s="258"/>
      <c r="V70" s="258"/>
      <c r="W70" s="258"/>
      <c r="X70" s="258"/>
      <c r="Y70" s="258"/>
      <c r="Z70" s="258"/>
      <c r="AA70" s="258"/>
      <c r="AB70" s="258"/>
      <c r="AC70" s="258"/>
      <c r="AD70" s="258"/>
      <c r="AE70" s="258"/>
      <c r="AF70" s="258"/>
      <c r="AG70" s="258"/>
      <c r="AH70" s="258"/>
      <c r="AI70" s="258"/>
      <c r="AJ70" s="258"/>
      <c r="AK70" s="255"/>
      <c r="AL70" s="255"/>
      <c r="AM70" s="255"/>
      <c r="AN70" s="255"/>
      <c r="AO70" s="83"/>
      <c r="AP70" s="83"/>
      <c r="AQ70" s="77"/>
    </row>
    <row r="71" spans="1:43" ht="12" customHeight="1" x14ac:dyDescent="0.25">
      <c r="A71" s="248" t="s">
        <v>297</v>
      </c>
      <c r="B71" s="249"/>
      <c r="C71" s="249"/>
      <c r="D71" s="249"/>
      <c r="E71" s="249"/>
      <c r="F71" s="249"/>
      <c r="G71" s="249"/>
      <c r="H71" s="249"/>
      <c r="I71" s="249"/>
      <c r="J71" s="249"/>
      <c r="K71" s="249"/>
      <c r="L71" s="249"/>
      <c r="M71" s="249"/>
      <c r="N71" s="249"/>
      <c r="O71" s="249"/>
      <c r="P71" s="249"/>
      <c r="Q71" s="249"/>
      <c r="R71" s="249"/>
      <c r="S71" s="249"/>
      <c r="T71" s="249"/>
      <c r="U71" s="249"/>
      <c r="V71" s="249"/>
      <c r="W71" s="249"/>
      <c r="X71" s="249"/>
      <c r="Y71" s="249"/>
      <c r="Z71" s="249"/>
      <c r="AA71" s="249"/>
      <c r="AB71" s="249"/>
      <c r="AC71" s="249"/>
      <c r="AD71" s="249"/>
      <c r="AE71" s="249"/>
      <c r="AF71" s="249"/>
      <c r="AG71" s="249"/>
      <c r="AH71" s="249"/>
      <c r="AI71" s="249"/>
      <c r="AJ71" s="249"/>
      <c r="AK71" s="250"/>
      <c r="AL71" s="250"/>
      <c r="AM71" s="250"/>
      <c r="AN71" s="250"/>
      <c r="AO71" s="82"/>
      <c r="AP71" s="82"/>
      <c r="AQ71" s="71"/>
    </row>
    <row r="72" spans="1:43" ht="12.75" customHeight="1" thickBot="1" x14ac:dyDescent="0.3">
      <c r="A72" s="259" t="s">
        <v>305</v>
      </c>
      <c r="B72" s="260"/>
      <c r="C72" s="260"/>
      <c r="D72" s="260"/>
      <c r="E72" s="260"/>
      <c r="F72" s="260"/>
      <c r="G72" s="260"/>
      <c r="H72" s="260"/>
      <c r="I72" s="260"/>
      <c r="J72" s="260"/>
      <c r="K72" s="260"/>
      <c r="L72" s="260"/>
      <c r="M72" s="260"/>
      <c r="N72" s="260"/>
      <c r="O72" s="260"/>
      <c r="P72" s="260"/>
      <c r="Q72" s="260"/>
      <c r="R72" s="260"/>
      <c r="S72" s="260"/>
      <c r="T72" s="260"/>
      <c r="U72" s="260"/>
      <c r="V72" s="260"/>
      <c r="W72" s="260"/>
      <c r="X72" s="260"/>
      <c r="Y72" s="260"/>
      <c r="Z72" s="260"/>
      <c r="AA72" s="260"/>
      <c r="AB72" s="260"/>
      <c r="AC72" s="260"/>
      <c r="AD72" s="260"/>
      <c r="AE72" s="260"/>
      <c r="AF72" s="260"/>
      <c r="AG72" s="260"/>
      <c r="AH72" s="260"/>
      <c r="AI72" s="260"/>
      <c r="AJ72" s="261"/>
      <c r="AK72" s="262"/>
      <c r="AL72" s="262"/>
      <c r="AM72" s="262"/>
      <c r="AN72" s="262"/>
      <c r="AO72" s="81"/>
      <c r="AP72" s="81"/>
      <c r="AQ72" s="77"/>
    </row>
    <row r="73" spans="1:43" ht="7.5" customHeight="1" thickBot="1" x14ac:dyDescent="0.3">
      <c r="A73" s="80"/>
      <c r="B73" s="80"/>
      <c r="C73" s="80"/>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66"/>
      <c r="AN73" s="66"/>
      <c r="AO73" s="66"/>
      <c r="AP73" s="66"/>
      <c r="AQ73" s="65"/>
    </row>
    <row r="74" spans="1:43" ht="25.5" customHeight="1" x14ac:dyDescent="0.25">
      <c r="A74" s="263" t="s">
        <v>304</v>
      </c>
      <c r="B74" s="264"/>
      <c r="C74" s="264"/>
      <c r="D74" s="264"/>
      <c r="E74" s="264"/>
      <c r="F74" s="264"/>
      <c r="G74" s="264"/>
      <c r="H74" s="264"/>
      <c r="I74" s="264"/>
      <c r="J74" s="264"/>
      <c r="K74" s="264"/>
      <c r="L74" s="264"/>
      <c r="M74" s="264"/>
      <c r="N74" s="264"/>
      <c r="O74" s="264"/>
      <c r="P74" s="264"/>
      <c r="Q74" s="264"/>
      <c r="R74" s="264"/>
      <c r="S74" s="264"/>
      <c r="T74" s="264"/>
      <c r="U74" s="264"/>
      <c r="V74" s="264"/>
      <c r="W74" s="264"/>
      <c r="X74" s="264"/>
      <c r="Y74" s="264"/>
      <c r="Z74" s="264"/>
      <c r="AA74" s="264"/>
      <c r="AB74" s="264"/>
      <c r="AC74" s="264"/>
      <c r="AD74" s="264"/>
      <c r="AE74" s="264"/>
      <c r="AF74" s="264"/>
      <c r="AG74" s="264"/>
      <c r="AH74" s="264"/>
      <c r="AI74" s="264"/>
      <c r="AJ74" s="264"/>
      <c r="AK74" s="265" t="s">
        <v>4</v>
      </c>
      <c r="AL74" s="265"/>
      <c r="AM74" s="265" t="s">
        <v>303</v>
      </c>
      <c r="AN74" s="265"/>
      <c r="AO74" s="79" t="s">
        <v>302</v>
      </c>
      <c r="AP74" s="79" t="s">
        <v>301</v>
      </c>
      <c r="AQ74" s="71"/>
    </row>
    <row r="75" spans="1:43" ht="25.5" customHeight="1" x14ac:dyDescent="0.25">
      <c r="A75" s="252" t="s">
        <v>300</v>
      </c>
      <c r="B75" s="253"/>
      <c r="C75" s="253"/>
      <c r="D75" s="253"/>
      <c r="E75" s="253"/>
      <c r="F75" s="253"/>
      <c r="G75" s="253"/>
      <c r="H75" s="253"/>
      <c r="I75" s="253"/>
      <c r="J75" s="253"/>
      <c r="K75" s="253"/>
      <c r="L75" s="253"/>
      <c r="M75" s="253"/>
      <c r="N75" s="253"/>
      <c r="O75" s="253"/>
      <c r="P75" s="253"/>
      <c r="Q75" s="253"/>
      <c r="R75" s="253"/>
      <c r="S75" s="253"/>
      <c r="T75" s="253"/>
      <c r="U75" s="253"/>
      <c r="V75" s="253"/>
      <c r="W75" s="253"/>
      <c r="X75" s="253"/>
      <c r="Y75" s="253"/>
      <c r="Z75" s="253"/>
      <c r="AA75" s="253"/>
      <c r="AB75" s="253"/>
      <c r="AC75" s="253"/>
      <c r="AD75" s="253"/>
      <c r="AE75" s="253"/>
      <c r="AF75" s="253"/>
      <c r="AG75" s="253"/>
      <c r="AH75" s="253"/>
      <c r="AI75" s="253"/>
      <c r="AJ75" s="254"/>
      <c r="AK75" s="255"/>
      <c r="AL75" s="255"/>
      <c r="AM75" s="256"/>
      <c r="AN75" s="256"/>
      <c r="AO75" s="75"/>
      <c r="AP75" s="75"/>
      <c r="AQ75" s="77"/>
    </row>
    <row r="76" spans="1:43" ht="12" customHeight="1" x14ac:dyDescent="0.25">
      <c r="A76" s="248" t="s">
        <v>299</v>
      </c>
      <c r="B76" s="249"/>
      <c r="C76" s="249"/>
      <c r="D76" s="249"/>
      <c r="E76" s="249"/>
      <c r="F76" s="249"/>
      <c r="G76" s="249"/>
      <c r="H76" s="249"/>
      <c r="I76" s="249"/>
      <c r="J76" s="249"/>
      <c r="K76" s="249"/>
      <c r="L76" s="249"/>
      <c r="M76" s="249"/>
      <c r="N76" s="249"/>
      <c r="O76" s="249"/>
      <c r="P76" s="249"/>
      <c r="Q76" s="249"/>
      <c r="R76" s="249"/>
      <c r="S76" s="249"/>
      <c r="T76" s="249"/>
      <c r="U76" s="249"/>
      <c r="V76" s="249"/>
      <c r="W76" s="249"/>
      <c r="X76" s="249"/>
      <c r="Y76" s="249"/>
      <c r="Z76" s="249"/>
      <c r="AA76" s="249"/>
      <c r="AB76" s="249"/>
      <c r="AC76" s="249"/>
      <c r="AD76" s="249"/>
      <c r="AE76" s="249"/>
      <c r="AF76" s="249"/>
      <c r="AG76" s="249"/>
      <c r="AH76" s="249"/>
      <c r="AI76" s="249"/>
      <c r="AJ76" s="249"/>
      <c r="AK76" s="250"/>
      <c r="AL76" s="250"/>
      <c r="AM76" s="251"/>
      <c r="AN76" s="251"/>
      <c r="AO76" s="78"/>
      <c r="AP76" s="78"/>
      <c r="AQ76" s="71"/>
    </row>
    <row r="77" spans="1:43" ht="12" customHeight="1" x14ac:dyDescent="0.25">
      <c r="A77" s="248" t="s">
        <v>298</v>
      </c>
      <c r="B77" s="249"/>
      <c r="C77" s="249"/>
      <c r="D77" s="249"/>
      <c r="E77" s="249"/>
      <c r="F77" s="249"/>
      <c r="G77" s="249"/>
      <c r="H77" s="249"/>
      <c r="I77" s="249"/>
      <c r="J77" s="249"/>
      <c r="K77" s="249"/>
      <c r="L77" s="249"/>
      <c r="M77" s="249"/>
      <c r="N77" s="249"/>
      <c r="O77" s="249"/>
      <c r="P77" s="249"/>
      <c r="Q77" s="249"/>
      <c r="R77" s="249"/>
      <c r="S77" s="249"/>
      <c r="T77" s="249"/>
      <c r="U77" s="249"/>
      <c r="V77" s="249"/>
      <c r="W77" s="249"/>
      <c r="X77" s="249"/>
      <c r="Y77" s="249"/>
      <c r="Z77" s="249"/>
      <c r="AA77" s="249"/>
      <c r="AB77" s="249"/>
      <c r="AC77" s="249"/>
      <c r="AD77" s="249"/>
      <c r="AE77" s="249"/>
      <c r="AF77" s="249"/>
      <c r="AG77" s="249"/>
      <c r="AH77" s="249"/>
      <c r="AI77" s="249"/>
      <c r="AJ77" s="249"/>
      <c r="AK77" s="250"/>
      <c r="AL77" s="250"/>
      <c r="AM77" s="251"/>
      <c r="AN77" s="251"/>
      <c r="AO77" s="78"/>
      <c r="AP77" s="78"/>
      <c r="AQ77" s="71"/>
    </row>
    <row r="78" spans="1:43" ht="12" customHeight="1" x14ac:dyDescent="0.25">
      <c r="A78" s="248" t="s">
        <v>297</v>
      </c>
      <c r="B78" s="249"/>
      <c r="C78" s="249"/>
      <c r="D78" s="249"/>
      <c r="E78" s="249"/>
      <c r="F78" s="249"/>
      <c r="G78" s="249"/>
      <c r="H78" s="249"/>
      <c r="I78" s="249"/>
      <c r="J78" s="249"/>
      <c r="K78" s="249"/>
      <c r="L78" s="249"/>
      <c r="M78" s="249"/>
      <c r="N78" s="249"/>
      <c r="O78" s="249"/>
      <c r="P78" s="249"/>
      <c r="Q78" s="249"/>
      <c r="R78" s="249"/>
      <c r="S78" s="249"/>
      <c r="T78" s="249"/>
      <c r="U78" s="249"/>
      <c r="V78" s="249"/>
      <c r="W78" s="249"/>
      <c r="X78" s="249"/>
      <c r="Y78" s="249"/>
      <c r="Z78" s="249"/>
      <c r="AA78" s="249"/>
      <c r="AB78" s="249"/>
      <c r="AC78" s="249"/>
      <c r="AD78" s="249"/>
      <c r="AE78" s="249"/>
      <c r="AF78" s="249"/>
      <c r="AG78" s="249"/>
      <c r="AH78" s="249"/>
      <c r="AI78" s="249"/>
      <c r="AJ78" s="249"/>
      <c r="AK78" s="250"/>
      <c r="AL78" s="250"/>
      <c r="AM78" s="251"/>
      <c r="AN78" s="251"/>
      <c r="AO78" s="78"/>
      <c r="AP78" s="78"/>
      <c r="AQ78" s="71"/>
    </row>
    <row r="79" spans="1:43" ht="12" customHeight="1" x14ac:dyDescent="0.25">
      <c r="A79" s="248" t="s">
        <v>296</v>
      </c>
      <c r="B79" s="249"/>
      <c r="C79" s="249"/>
      <c r="D79" s="249"/>
      <c r="E79" s="249"/>
      <c r="F79" s="249"/>
      <c r="G79" s="249"/>
      <c r="H79" s="249"/>
      <c r="I79" s="249"/>
      <c r="J79" s="249"/>
      <c r="K79" s="249"/>
      <c r="L79" s="249"/>
      <c r="M79" s="249"/>
      <c r="N79" s="249"/>
      <c r="O79" s="249"/>
      <c r="P79" s="249"/>
      <c r="Q79" s="249"/>
      <c r="R79" s="249"/>
      <c r="S79" s="249"/>
      <c r="T79" s="249"/>
      <c r="U79" s="249"/>
      <c r="V79" s="249"/>
      <c r="W79" s="249"/>
      <c r="X79" s="249"/>
      <c r="Y79" s="249"/>
      <c r="Z79" s="249"/>
      <c r="AA79" s="249"/>
      <c r="AB79" s="249"/>
      <c r="AC79" s="249"/>
      <c r="AD79" s="249"/>
      <c r="AE79" s="249"/>
      <c r="AF79" s="249"/>
      <c r="AG79" s="249"/>
      <c r="AH79" s="249"/>
      <c r="AI79" s="249"/>
      <c r="AJ79" s="249"/>
      <c r="AK79" s="250"/>
      <c r="AL79" s="250"/>
      <c r="AM79" s="251"/>
      <c r="AN79" s="251"/>
      <c r="AO79" s="78"/>
      <c r="AP79" s="78"/>
      <c r="AQ79" s="71"/>
    </row>
    <row r="80" spans="1:43" ht="12" customHeight="1" x14ac:dyDescent="0.25">
      <c r="A80" s="248" t="s">
        <v>295</v>
      </c>
      <c r="B80" s="249"/>
      <c r="C80" s="249"/>
      <c r="D80" s="249"/>
      <c r="E80" s="249"/>
      <c r="F80" s="249"/>
      <c r="G80" s="249"/>
      <c r="H80" s="249"/>
      <c r="I80" s="249"/>
      <c r="J80" s="249"/>
      <c r="K80" s="249"/>
      <c r="L80" s="249"/>
      <c r="M80" s="249"/>
      <c r="N80" s="249"/>
      <c r="O80" s="249"/>
      <c r="P80" s="249"/>
      <c r="Q80" s="249"/>
      <c r="R80" s="249"/>
      <c r="S80" s="249"/>
      <c r="T80" s="249"/>
      <c r="U80" s="249"/>
      <c r="V80" s="249"/>
      <c r="W80" s="249"/>
      <c r="X80" s="249"/>
      <c r="Y80" s="249"/>
      <c r="Z80" s="249"/>
      <c r="AA80" s="249"/>
      <c r="AB80" s="249"/>
      <c r="AC80" s="249"/>
      <c r="AD80" s="249"/>
      <c r="AE80" s="249"/>
      <c r="AF80" s="249"/>
      <c r="AG80" s="249"/>
      <c r="AH80" s="249"/>
      <c r="AI80" s="249"/>
      <c r="AJ80" s="249"/>
      <c r="AK80" s="250"/>
      <c r="AL80" s="250"/>
      <c r="AM80" s="251"/>
      <c r="AN80" s="251"/>
      <c r="AO80" s="78"/>
      <c r="AP80" s="78"/>
      <c r="AQ80" s="71"/>
    </row>
    <row r="81" spans="1:45" ht="12.75" customHeight="1" x14ac:dyDescent="0.25">
      <c r="A81" s="248" t="s">
        <v>294</v>
      </c>
      <c r="B81" s="249"/>
      <c r="C81" s="249"/>
      <c r="D81" s="249"/>
      <c r="E81" s="249"/>
      <c r="F81" s="249"/>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D81" s="249"/>
      <c r="AE81" s="249"/>
      <c r="AF81" s="249"/>
      <c r="AG81" s="249"/>
      <c r="AH81" s="249"/>
      <c r="AI81" s="249"/>
      <c r="AJ81" s="249"/>
      <c r="AK81" s="250"/>
      <c r="AL81" s="250"/>
      <c r="AM81" s="251"/>
      <c r="AN81" s="251"/>
      <c r="AO81" s="78"/>
      <c r="AP81" s="78"/>
      <c r="AQ81" s="71"/>
    </row>
    <row r="82" spans="1:45" ht="12.75" customHeight="1" x14ac:dyDescent="0.25">
      <c r="A82" s="248" t="s">
        <v>293</v>
      </c>
      <c r="B82" s="249"/>
      <c r="C82" s="249"/>
      <c r="D82" s="249"/>
      <c r="E82" s="249"/>
      <c r="F82" s="249"/>
      <c r="G82" s="249"/>
      <c r="H82" s="249"/>
      <c r="I82" s="249"/>
      <c r="J82" s="249"/>
      <c r="K82" s="249"/>
      <c r="L82" s="249"/>
      <c r="M82" s="249"/>
      <c r="N82" s="249"/>
      <c r="O82" s="249"/>
      <c r="P82" s="249"/>
      <c r="Q82" s="249"/>
      <c r="R82" s="249"/>
      <c r="S82" s="249"/>
      <c r="T82" s="249"/>
      <c r="U82" s="249"/>
      <c r="V82" s="249"/>
      <c r="W82" s="249"/>
      <c r="X82" s="249"/>
      <c r="Y82" s="249"/>
      <c r="Z82" s="249"/>
      <c r="AA82" s="249"/>
      <c r="AB82" s="249"/>
      <c r="AC82" s="249"/>
      <c r="AD82" s="249"/>
      <c r="AE82" s="249"/>
      <c r="AF82" s="249"/>
      <c r="AG82" s="249"/>
      <c r="AH82" s="249"/>
      <c r="AI82" s="249"/>
      <c r="AJ82" s="249"/>
      <c r="AK82" s="250"/>
      <c r="AL82" s="250"/>
      <c r="AM82" s="251"/>
      <c r="AN82" s="251"/>
      <c r="AO82" s="78"/>
      <c r="AP82" s="78"/>
      <c r="AQ82" s="71"/>
    </row>
    <row r="83" spans="1:45" ht="12" customHeight="1" x14ac:dyDescent="0.25">
      <c r="A83" s="257" t="s">
        <v>292</v>
      </c>
      <c r="B83" s="258"/>
      <c r="C83" s="258"/>
      <c r="D83" s="258"/>
      <c r="E83" s="258"/>
      <c r="F83" s="258"/>
      <c r="G83" s="258"/>
      <c r="H83" s="258"/>
      <c r="I83" s="258"/>
      <c r="J83" s="258"/>
      <c r="K83" s="258"/>
      <c r="L83" s="258"/>
      <c r="M83" s="258"/>
      <c r="N83" s="258"/>
      <c r="O83" s="258"/>
      <c r="P83" s="258"/>
      <c r="Q83" s="258"/>
      <c r="R83" s="258"/>
      <c r="S83" s="258"/>
      <c r="T83" s="258"/>
      <c r="U83" s="258"/>
      <c r="V83" s="258"/>
      <c r="W83" s="258"/>
      <c r="X83" s="258"/>
      <c r="Y83" s="258"/>
      <c r="Z83" s="258"/>
      <c r="AA83" s="258"/>
      <c r="AB83" s="258"/>
      <c r="AC83" s="258"/>
      <c r="AD83" s="258"/>
      <c r="AE83" s="258"/>
      <c r="AF83" s="258"/>
      <c r="AG83" s="258"/>
      <c r="AH83" s="258"/>
      <c r="AI83" s="258"/>
      <c r="AJ83" s="258"/>
      <c r="AK83" s="255"/>
      <c r="AL83" s="255"/>
      <c r="AM83" s="256"/>
      <c r="AN83" s="256"/>
      <c r="AO83" s="75"/>
      <c r="AP83" s="75"/>
      <c r="AQ83" s="77"/>
    </row>
    <row r="84" spans="1:45" ht="12" customHeight="1" x14ac:dyDescent="0.25">
      <c r="A84" s="257" t="s">
        <v>291</v>
      </c>
      <c r="B84" s="258"/>
      <c r="C84" s="258"/>
      <c r="D84" s="258"/>
      <c r="E84" s="258"/>
      <c r="F84" s="258"/>
      <c r="G84" s="258"/>
      <c r="H84" s="258"/>
      <c r="I84" s="258"/>
      <c r="J84" s="258"/>
      <c r="K84" s="258"/>
      <c r="L84" s="258"/>
      <c r="M84" s="258"/>
      <c r="N84" s="258"/>
      <c r="O84" s="258"/>
      <c r="P84" s="258"/>
      <c r="Q84" s="258"/>
      <c r="R84" s="258"/>
      <c r="S84" s="258"/>
      <c r="T84" s="258"/>
      <c r="U84" s="258"/>
      <c r="V84" s="258"/>
      <c r="W84" s="258"/>
      <c r="X84" s="258"/>
      <c r="Y84" s="258"/>
      <c r="Z84" s="258"/>
      <c r="AA84" s="258"/>
      <c r="AB84" s="258"/>
      <c r="AC84" s="258"/>
      <c r="AD84" s="258"/>
      <c r="AE84" s="258"/>
      <c r="AF84" s="258"/>
      <c r="AG84" s="258"/>
      <c r="AH84" s="258"/>
      <c r="AI84" s="258"/>
      <c r="AJ84" s="258"/>
      <c r="AK84" s="255"/>
      <c r="AL84" s="255"/>
      <c r="AM84" s="256"/>
      <c r="AN84" s="256"/>
      <c r="AO84" s="75"/>
      <c r="AP84" s="75"/>
      <c r="AQ84" s="77"/>
    </row>
    <row r="85" spans="1:45" ht="12" customHeight="1" x14ac:dyDescent="0.25">
      <c r="A85" s="248" t="s">
        <v>290</v>
      </c>
      <c r="B85" s="249"/>
      <c r="C85" s="249"/>
      <c r="D85" s="249"/>
      <c r="E85" s="249"/>
      <c r="F85" s="249"/>
      <c r="G85" s="249"/>
      <c r="H85" s="249"/>
      <c r="I85" s="249"/>
      <c r="J85" s="249"/>
      <c r="K85" s="249"/>
      <c r="L85" s="249"/>
      <c r="M85" s="249"/>
      <c r="N85" s="249"/>
      <c r="O85" s="249"/>
      <c r="P85" s="249"/>
      <c r="Q85" s="249"/>
      <c r="R85" s="249"/>
      <c r="S85" s="249"/>
      <c r="T85" s="249"/>
      <c r="U85" s="249"/>
      <c r="V85" s="249"/>
      <c r="W85" s="249"/>
      <c r="X85" s="249"/>
      <c r="Y85" s="249"/>
      <c r="Z85" s="249"/>
      <c r="AA85" s="249"/>
      <c r="AB85" s="249"/>
      <c r="AC85" s="249"/>
      <c r="AD85" s="249"/>
      <c r="AE85" s="249"/>
      <c r="AF85" s="249"/>
      <c r="AG85" s="249"/>
      <c r="AH85" s="249"/>
      <c r="AI85" s="249"/>
      <c r="AJ85" s="249"/>
      <c r="AK85" s="250"/>
      <c r="AL85" s="250"/>
      <c r="AM85" s="251"/>
      <c r="AN85" s="251"/>
      <c r="AO85" s="78"/>
      <c r="AP85" s="78"/>
      <c r="AQ85" s="65"/>
    </row>
    <row r="86" spans="1:45" ht="27.75" customHeight="1" x14ac:dyDescent="0.25">
      <c r="A86" s="252" t="s">
        <v>289</v>
      </c>
      <c r="B86" s="253"/>
      <c r="C86" s="253"/>
      <c r="D86" s="253"/>
      <c r="E86" s="253"/>
      <c r="F86" s="253"/>
      <c r="G86" s="253"/>
      <c r="H86" s="253"/>
      <c r="I86" s="253"/>
      <c r="J86" s="253"/>
      <c r="K86" s="253"/>
      <c r="L86" s="253"/>
      <c r="M86" s="253"/>
      <c r="N86" s="253"/>
      <c r="O86" s="253"/>
      <c r="P86" s="253"/>
      <c r="Q86" s="253"/>
      <c r="R86" s="253"/>
      <c r="S86" s="253"/>
      <c r="T86" s="253"/>
      <c r="U86" s="253"/>
      <c r="V86" s="253"/>
      <c r="W86" s="253"/>
      <c r="X86" s="253"/>
      <c r="Y86" s="253"/>
      <c r="Z86" s="253"/>
      <c r="AA86" s="253"/>
      <c r="AB86" s="253"/>
      <c r="AC86" s="253"/>
      <c r="AD86" s="253"/>
      <c r="AE86" s="253"/>
      <c r="AF86" s="253"/>
      <c r="AG86" s="253"/>
      <c r="AH86" s="253"/>
      <c r="AI86" s="253"/>
      <c r="AJ86" s="254"/>
      <c r="AK86" s="255"/>
      <c r="AL86" s="255"/>
      <c r="AM86" s="256"/>
      <c r="AN86" s="256"/>
      <c r="AO86" s="75"/>
      <c r="AP86" s="75"/>
      <c r="AQ86" s="77"/>
    </row>
    <row r="87" spans="1:45" x14ac:dyDescent="0.25">
      <c r="A87" s="252" t="s">
        <v>288</v>
      </c>
      <c r="B87" s="253"/>
      <c r="C87" s="253"/>
      <c r="D87" s="253"/>
      <c r="E87" s="253"/>
      <c r="F87" s="253"/>
      <c r="G87" s="253"/>
      <c r="H87" s="253"/>
      <c r="I87" s="253"/>
      <c r="J87" s="253"/>
      <c r="K87" s="253"/>
      <c r="L87" s="253"/>
      <c r="M87" s="253"/>
      <c r="N87" s="253"/>
      <c r="O87" s="253"/>
      <c r="P87" s="253"/>
      <c r="Q87" s="253"/>
      <c r="R87" s="253"/>
      <c r="S87" s="253"/>
      <c r="T87" s="253"/>
      <c r="U87" s="253"/>
      <c r="V87" s="253"/>
      <c r="W87" s="253"/>
      <c r="X87" s="253"/>
      <c r="Y87" s="253"/>
      <c r="Z87" s="253"/>
      <c r="AA87" s="253"/>
      <c r="AB87" s="253"/>
      <c r="AC87" s="253"/>
      <c r="AD87" s="253"/>
      <c r="AE87" s="253"/>
      <c r="AF87" s="253"/>
      <c r="AG87" s="253"/>
      <c r="AH87" s="253"/>
      <c r="AI87" s="253"/>
      <c r="AJ87" s="254"/>
      <c r="AK87" s="255"/>
      <c r="AL87" s="255"/>
      <c r="AM87" s="256"/>
      <c r="AN87" s="256"/>
      <c r="AO87" s="75"/>
      <c r="AP87" s="75"/>
      <c r="AQ87" s="77"/>
    </row>
    <row r="88" spans="1:45" ht="14.25" customHeight="1" x14ac:dyDescent="0.25">
      <c r="A88" s="241" t="s">
        <v>287</v>
      </c>
      <c r="B88" s="242"/>
      <c r="C88" s="242"/>
      <c r="D88" s="243"/>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244"/>
      <c r="AL88" s="245"/>
      <c r="AM88" s="246"/>
      <c r="AN88" s="247"/>
      <c r="AO88" s="75"/>
      <c r="AP88" s="75"/>
      <c r="AQ88" s="77"/>
    </row>
    <row r="89" spans="1:45" x14ac:dyDescent="0.25">
      <c r="A89" s="241" t="s">
        <v>286</v>
      </c>
      <c r="B89" s="242"/>
      <c r="C89" s="242"/>
      <c r="D89" s="243"/>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244"/>
      <c r="AL89" s="245"/>
      <c r="AM89" s="246"/>
      <c r="AN89" s="247"/>
      <c r="AO89" s="75"/>
      <c r="AP89" s="75"/>
      <c r="AQ89" s="65"/>
    </row>
    <row r="90" spans="1:45" ht="12" customHeight="1" thickBot="1" x14ac:dyDescent="0.3">
      <c r="A90" s="74" t="s">
        <v>285</v>
      </c>
      <c r="B90" s="73"/>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237"/>
      <c r="AL90" s="238"/>
      <c r="AM90" s="239"/>
      <c r="AN90" s="240"/>
      <c r="AO90" s="72"/>
      <c r="AP90" s="72"/>
      <c r="AQ90" s="71"/>
    </row>
    <row r="91" spans="1:45" ht="3" customHeight="1" x14ac:dyDescent="0.2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7"/>
    </row>
    <row r="92" spans="1:45" ht="13.5" customHeight="1" x14ac:dyDescent="0.25">
      <c r="A92" s="66" t="s">
        <v>284</v>
      </c>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67"/>
    </row>
    <row r="93" spans="1:45" ht="13.5" customHeight="1" x14ac:dyDescent="0.25">
      <c r="A93" s="70" t="s">
        <v>283</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7"/>
      <c r="AQ93" s="67"/>
      <c r="AR93" s="67"/>
      <c r="AS93" s="67"/>
    </row>
    <row r="94" spans="1:45" ht="11.25" customHeight="1" x14ac:dyDescent="0.25">
      <c r="A94" s="70" t="s">
        <v>282</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7"/>
      <c r="AQ94" s="67"/>
      <c r="AR94" s="67"/>
      <c r="AS94" s="65"/>
    </row>
    <row r="95" spans="1:45" x14ac:dyDescent="0.25">
      <c r="A95" s="70" t="s">
        <v>281</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7"/>
      <c r="AQ95" s="67"/>
      <c r="AR95" s="67"/>
      <c r="AS95" s="65"/>
    </row>
    <row r="96" spans="1:45" x14ac:dyDescent="0.25">
      <c r="A96" s="66" t="s">
        <v>280</v>
      </c>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tabSelected="1" view="pageBreakPreview" zoomScale="85" zoomScaleSheetLayoutView="85" workbookViewId="0">
      <selection activeCell="A9" sqref="A9:L9"/>
    </sheetView>
  </sheetViews>
  <sheetFormatPr defaultColWidth="9" defaultRowHeight="11.25" x14ac:dyDescent="0.2"/>
  <cols>
    <col min="1" max="1" width="9" style="127"/>
    <col min="2" max="2" width="40.85546875" style="127" customWidth="1"/>
    <col min="3" max="4" width="16.5703125" style="127" customWidth="1"/>
    <col min="5" max="6" width="9" style="127" hidden="1" customWidth="1"/>
    <col min="7" max="10" width="16.5703125" style="127" customWidth="1"/>
    <col min="11" max="11" width="18" style="127" customWidth="1"/>
    <col min="12" max="12" width="27.85546875" style="127" customWidth="1"/>
    <col min="13" max="16384" width="9" style="130"/>
  </cols>
  <sheetData>
    <row r="1" spans="1:12" ht="15.95" customHeight="1" x14ac:dyDescent="0.25">
      <c r="C1" s="128" t="s">
        <v>543</v>
      </c>
      <c r="L1" s="129" t="s">
        <v>69</v>
      </c>
    </row>
    <row r="2" spans="1:12" ht="15.95" customHeight="1" x14ac:dyDescent="0.25">
      <c r="C2" s="128" t="s">
        <v>543</v>
      </c>
      <c r="L2" s="129" t="s">
        <v>10</v>
      </c>
    </row>
    <row r="3" spans="1:12" ht="15.95" customHeight="1" x14ac:dyDescent="0.25">
      <c r="C3" s="128" t="s">
        <v>543</v>
      </c>
      <c r="L3" s="129" t="s">
        <v>68</v>
      </c>
    </row>
    <row r="4" spans="1:12" ht="15.95" customHeight="1" x14ac:dyDescent="0.2"/>
    <row r="5" spans="1:12" ht="15.95" customHeight="1" x14ac:dyDescent="0.25">
      <c r="A5" s="306" t="s">
        <v>536</v>
      </c>
      <c r="B5" s="306"/>
      <c r="C5" s="306"/>
      <c r="D5" s="306"/>
      <c r="E5" s="306"/>
      <c r="F5" s="306"/>
      <c r="G5" s="306"/>
      <c r="H5" s="306"/>
      <c r="I5" s="306"/>
      <c r="J5" s="306"/>
      <c r="K5" s="306"/>
      <c r="L5" s="306"/>
    </row>
    <row r="6" spans="1:12" ht="15.95" customHeight="1" x14ac:dyDescent="0.2"/>
    <row r="7" spans="1:12" ht="18.95" customHeight="1" x14ac:dyDescent="0.3">
      <c r="A7" s="307" t="s">
        <v>548</v>
      </c>
      <c r="B7" s="307"/>
      <c r="C7" s="307"/>
      <c r="D7" s="307"/>
      <c r="E7" s="307"/>
      <c r="F7" s="307"/>
      <c r="G7" s="307"/>
      <c r="H7" s="307"/>
      <c r="I7" s="307"/>
      <c r="J7" s="307"/>
      <c r="K7" s="307"/>
      <c r="L7" s="307"/>
    </row>
    <row r="8" spans="1:12" ht="15.95" customHeight="1" x14ac:dyDescent="0.2"/>
    <row r="9" spans="1:12" ht="15.95" customHeight="1" x14ac:dyDescent="0.25">
      <c r="A9" s="306" t="s">
        <v>529</v>
      </c>
      <c r="B9" s="306"/>
      <c r="C9" s="306"/>
      <c r="D9" s="306"/>
      <c r="E9" s="306"/>
      <c r="F9" s="306"/>
      <c r="G9" s="306"/>
      <c r="H9" s="306"/>
      <c r="I9" s="306"/>
      <c r="J9" s="306"/>
      <c r="K9" s="306"/>
      <c r="L9" s="306"/>
    </row>
    <row r="10" spans="1:12" ht="15.95" customHeight="1" x14ac:dyDescent="0.25">
      <c r="A10" s="308" t="s">
        <v>8</v>
      </c>
      <c r="B10" s="308"/>
      <c r="C10" s="308"/>
      <c r="D10" s="308"/>
      <c r="E10" s="308"/>
      <c r="F10" s="308"/>
      <c r="G10" s="308"/>
      <c r="H10" s="308"/>
      <c r="I10" s="308"/>
      <c r="J10" s="308"/>
      <c r="K10" s="308"/>
      <c r="L10" s="308"/>
    </row>
    <row r="11" spans="1:12" ht="15.95" customHeight="1" x14ac:dyDescent="0.2"/>
    <row r="12" spans="1:12" ht="15.95" customHeight="1" x14ac:dyDescent="0.25">
      <c r="A12" s="306" t="s">
        <v>532</v>
      </c>
      <c r="B12" s="306"/>
      <c r="C12" s="306"/>
      <c r="D12" s="306"/>
      <c r="E12" s="306"/>
      <c r="F12" s="306"/>
      <c r="G12" s="306"/>
      <c r="H12" s="306"/>
      <c r="I12" s="306"/>
      <c r="J12" s="306"/>
      <c r="K12" s="306"/>
      <c r="L12" s="306"/>
    </row>
    <row r="13" spans="1:12" ht="15.95" customHeight="1" x14ac:dyDescent="0.25">
      <c r="A13" s="308" t="s">
        <v>7</v>
      </c>
      <c r="B13" s="308"/>
      <c r="C13" s="308"/>
      <c r="D13" s="308"/>
      <c r="E13" s="308"/>
      <c r="F13" s="308"/>
      <c r="G13" s="308"/>
      <c r="H13" s="308"/>
      <c r="I13" s="308"/>
      <c r="J13" s="308"/>
      <c r="K13" s="308"/>
      <c r="L13" s="308"/>
    </row>
    <row r="14" spans="1:12" ht="15.95" customHeight="1" x14ac:dyDescent="0.2"/>
    <row r="15" spans="1:12" ht="15.95" customHeight="1" x14ac:dyDescent="0.25">
      <c r="A15" s="309" t="s">
        <v>570</v>
      </c>
      <c r="B15" s="309"/>
      <c r="C15" s="309"/>
      <c r="D15" s="309"/>
      <c r="E15" s="309"/>
      <c r="F15" s="309"/>
      <c r="G15" s="309"/>
      <c r="H15" s="309"/>
      <c r="I15" s="309"/>
      <c r="J15" s="309"/>
      <c r="K15" s="309"/>
      <c r="L15" s="309"/>
    </row>
    <row r="16" spans="1:12" ht="15.95" customHeight="1" x14ac:dyDescent="0.25">
      <c r="A16" s="308" t="s">
        <v>6</v>
      </c>
      <c r="B16" s="308"/>
      <c r="C16" s="308"/>
      <c r="D16" s="308"/>
      <c r="E16" s="308"/>
      <c r="F16" s="308"/>
      <c r="G16" s="308"/>
      <c r="H16" s="308"/>
      <c r="I16" s="308"/>
      <c r="J16" s="308"/>
      <c r="K16" s="308"/>
      <c r="L16" s="308"/>
    </row>
    <row r="17" spans="1:12" ht="15.95" customHeight="1" x14ac:dyDescent="0.2"/>
    <row r="18" spans="1:12" ht="15.95" customHeight="1" x14ac:dyDescent="0.2"/>
    <row r="19" spans="1:12" ht="18.95" customHeight="1" x14ac:dyDescent="0.3">
      <c r="A19" s="305" t="s">
        <v>597</v>
      </c>
      <c r="B19" s="305"/>
      <c r="C19" s="305"/>
      <c r="D19" s="305"/>
      <c r="E19" s="305"/>
      <c r="F19" s="305"/>
      <c r="G19" s="305"/>
      <c r="H19" s="305"/>
      <c r="I19" s="305"/>
      <c r="J19" s="305"/>
      <c r="K19" s="305"/>
      <c r="L19" s="305"/>
    </row>
    <row r="20" spans="1:12" ht="11.1" customHeight="1" x14ac:dyDescent="0.2"/>
    <row r="21" spans="1:12" ht="15.95" customHeight="1" x14ac:dyDescent="0.2">
      <c r="A21" s="301" t="s">
        <v>207</v>
      </c>
      <c r="B21" s="301" t="s">
        <v>598</v>
      </c>
      <c r="C21" s="304" t="s">
        <v>424</v>
      </c>
      <c r="D21" s="304"/>
      <c r="E21" s="304"/>
      <c r="F21" s="304"/>
      <c r="G21" s="304"/>
      <c r="H21" s="304"/>
      <c r="I21" s="301" t="s">
        <v>206</v>
      </c>
      <c r="J21" s="301" t="s">
        <v>426</v>
      </c>
      <c r="K21" s="301" t="s">
        <v>205</v>
      </c>
      <c r="L21" s="301" t="s">
        <v>425</v>
      </c>
    </row>
    <row r="22" spans="1:12" ht="33" customHeight="1" x14ac:dyDescent="0.2">
      <c r="A22" s="302"/>
      <c r="B22" s="302"/>
      <c r="C22" s="304" t="s">
        <v>2</v>
      </c>
      <c r="D22" s="304"/>
      <c r="E22" s="172"/>
      <c r="F22" s="172"/>
      <c r="G22" s="304" t="s">
        <v>171</v>
      </c>
      <c r="H22" s="304"/>
      <c r="I22" s="302"/>
      <c r="J22" s="302"/>
      <c r="K22" s="302"/>
      <c r="L22" s="302"/>
    </row>
    <row r="23" spans="1:12" ht="33" customHeight="1" x14ac:dyDescent="0.2">
      <c r="A23" s="303"/>
      <c r="B23" s="303"/>
      <c r="C23" s="172" t="s">
        <v>204</v>
      </c>
      <c r="D23" s="172" t="s">
        <v>203</v>
      </c>
      <c r="E23" s="172" t="s">
        <v>204</v>
      </c>
      <c r="F23" s="172" t="s">
        <v>203</v>
      </c>
      <c r="G23" s="172" t="s">
        <v>204</v>
      </c>
      <c r="H23" s="172" t="s">
        <v>203</v>
      </c>
      <c r="I23" s="303"/>
      <c r="J23" s="303"/>
      <c r="K23" s="303"/>
      <c r="L23" s="303"/>
    </row>
    <row r="24" spans="1:12" ht="15.95" customHeight="1" x14ac:dyDescent="0.25">
      <c r="A24" s="173" t="s">
        <v>65</v>
      </c>
      <c r="B24" s="174" t="s">
        <v>63</v>
      </c>
      <c r="C24" s="174" t="s">
        <v>62</v>
      </c>
      <c r="D24" s="174" t="s">
        <v>61</v>
      </c>
      <c r="E24" s="174" t="s">
        <v>59</v>
      </c>
      <c r="F24" s="174" t="s">
        <v>58</v>
      </c>
      <c r="G24" s="174" t="s">
        <v>56</v>
      </c>
      <c r="H24" s="174" t="s">
        <v>54</v>
      </c>
      <c r="I24" s="174" t="s">
        <v>73</v>
      </c>
      <c r="J24" s="174" t="s">
        <v>71</v>
      </c>
      <c r="K24" s="174" t="s">
        <v>70</v>
      </c>
      <c r="L24" s="174" t="s">
        <v>477</v>
      </c>
    </row>
    <row r="25" spans="1:12" s="177" customFormat="1" ht="15.95" customHeight="1" x14ac:dyDescent="0.25">
      <c r="A25" s="173" t="s">
        <v>65</v>
      </c>
      <c r="B25" s="173" t="s">
        <v>202</v>
      </c>
      <c r="C25" s="175" t="s">
        <v>561</v>
      </c>
      <c r="D25" s="175" t="s">
        <v>561</v>
      </c>
      <c r="E25" s="176" t="s">
        <v>561</v>
      </c>
      <c r="F25" s="176" t="s">
        <v>561</v>
      </c>
      <c r="G25" s="176" t="s">
        <v>561</v>
      </c>
      <c r="H25" s="176" t="s">
        <v>561</v>
      </c>
      <c r="I25" s="176" t="s">
        <v>531</v>
      </c>
      <c r="J25" s="176" t="s">
        <v>531</v>
      </c>
      <c r="K25" s="176" t="s">
        <v>561</v>
      </c>
      <c r="L25" s="176" t="s">
        <v>561</v>
      </c>
    </row>
    <row r="26" spans="1:12" ht="15.95" customHeight="1" x14ac:dyDescent="0.25">
      <c r="A26" s="173" t="s">
        <v>201</v>
      </c>
      <c r="B26" s="174" t="s">
        <v>431</v>
      </c>
      <c r="C26" s="178" t="s">
        <v>599</v>
      </c>
      <c r="D26" s="178" t="s">
        <v>599</v>
      </c>
      <c r="E26" s="172" t="s">
        <v>561</v>
      </c>
      <c r="F26" s="172" t="s">
        <v>561</v>
      </c>
      <c r="G26" s="172" t="s">
        <v>561</v>
      </c>
      <c r="H26" s="172" t="s">
        <v>561</v>
      </c>
      <c r="I26" s="172" t="s">
        <v>531</v>
      </c>
      <c r="J26" s="172" t="s">
        <v>531</v>
      </c>
      <c r="K26" s="172" t="s">
        <v>561</v>
      </c>
      <c r="L26" s="172" t="s">
        <v>561</v>
      </c>
    </row>
    <row r="27" spans="1:12" ht="33" customHeight="1" x14ac:dyDescent="0.25">
      <c r="A27" s="173" t="s">
        <v>200</v>
      </c>
      <c r="B27" s="174" t="s">
        <v>433</v>
      </c>
      <c r="C27" s="178" t="s">
        <v>599</v>
      </c>
      <c r="D27" s="178" t="s">
        <v>599</v>
      </c>
      <c r="E27" s="172" t="s">
        <v>561</v>
      </c>
      <c r="F27" s="172" t="s">
        <v>561</v>
      </c>
      <c r="G27" s="172" t="s">
        <v>561</v>
      </c>
      <c r="H27" s="172" t="s">
        <v>561</v>
      </c>
      <c r="I27" s="172" t="s">
        <v>531</v>
      </c>
      <c r="J27" s="172" t="s">
        <v>531</v>
      </c>
      <c r="K27" s="172" t="s">
        <v>561</v>
      </c>
      <c r="L27" s="172" t="s">
        <v>561</v>
      </c>
    </row>
    <row r="28" spans="1:12" ht="51" customHeight="1" x14ac:dyDescent="0.25">
      <c r="A28" s="173" t="s">
        <v>432</v>
      </c>
      <c r="B28" s="174" t="s">
        <v>437</v>
      </c>
      <c r="C28" s="178" t="s">
        <v>599</v>
      </c>
      <c r="D28" s="178" t="s">
        <v>599</v>
      </c>
      <c r="E28" s="172" t="s">
        <v>561</v>
      </c>
      <c r="F28" s="172" t="s">
        <v>561</v>
      </c>
      <c r="G28" s="172" t="s">
        <v>561</v>
      </c>
      <c r="H28" s="172" t="s">
        <v>561</v>
      </c>
      <c r="I28" s="172" t="s">
        <v>531</v>
      </c>
      <c r="J28" s="172" t="s">
        <v>531</v>
      </c>
      <c r="K28" s="172" t="s">
        <v>561</v>
      </c>
      <c r="L28" s="172" t="s">
        <v>561</v>
      </c>
    </row>
    <row r="29" spans="1:12" ht="33" customHeight="1" x14ac:dyDescent="0.25">
      <c r="A29" s="173" t="s">
        <v>199</v>
      </c>
      <c r="B29" s="174" t="s">
        <v>436</v>
      </c>
      <c r="C29" s="178" t="s">
        <v>599</v>
      </c>
      <c r="D29" s="178" t="s">
        <v>599</v>
      </c>
      <c r="E29" s="172" t="s">
        <v>561</v>
      </c>
      <c r="F29" s="172" t="s">
        <v>561</v>
      </c>
      <c r="G29" s="172" t="s">
        <v>561</v>
      </c>
      <c r="H29" s="172" t="s">
        <v>561</v>
      </c>
      <c r="I29" s="172" t="s">
        <v>531</v>
      </c>
      <c r="J29" s="172" t="s">
        <v>531</v>
      </c>
      <c r="K29" s="172" t="s">
        <v>561</v>
      </c>
      <c r="L29" s="172" t="s">
        <v>561</v>
      </c>
    </row>
    <row r="30" spans="1:12" ht="33" customHeight="1" x14ac:dyDescent="0.25">
      <c r="A30" s="173" t="s">
        <v>198</v>
      </c>
      <c r="B30" s="174" t="s">
        <v>438</v>
      </c>
      <c r="C30" s="178" t="s">
        <v>599</v>
      </c>
      <c r="D30" s="178" t="s">
        <v>599</v>
      </c>
      <c r="E30" s="172" t="s">
        <v>561</v>
      </c>
      <c r="F30" s="172" t="s">
        <v>561</v>
      </c>
      <c r="G30" s="172" t="s">
        <v>561</v>
      </c>
      <c r="H30" s="172" t="s">
        <v>561</v>
      </c>
      <c r="I30" s="172" t="s">
        <v>531</v>
      </c>
      <c r="J30" s="172" t="s">
        <v>531</v>
      </c>
      <c r="K30" s="172" t="s">
        <v>561</v>
      </c>
      <c r="L30" s="172" t="s">
        <v>561</v>
      </c>
    </row>
    <row r="31" spans="1:12" ht="51" customHeight="1" x14ac:dyDescent="0.25">
      <c r="A31" s="173" t="s">
        <v>197</v>
      </c>
      <c r="B31" s="174" t="s">
        <v>434</v>
      </c>
      <c r="C31" s="179" t="s">
        <v>617</v>
      </c>
      <c r="D31" s="179" t="str">
        <f>C31</f>
        <v>23.05.2024</v>
      </c>
      <c r="E31" s="172" t="s">
        <v>561</v>
      </c>
      <c r="F31" s="172" t="s">
        <v>561</v>
      </c>
      <c r="G31" s="172" t="s">
        <v>561</v>
      </c>
      <c r="H31" s="172" t="s">
        <v>561</v>
      </c>
      <c r="I31" s="180">
        <v>1</v>
      </c>
      <c r="J31" s="180">
        <v>1</v>
      </c>
      <c r="K31" s="172" t="s">
        <v>561</v>
      </c>
      <c r="L31" s="172" t="s">
        <v>561</v>
      </c>
    </row>
    <row r="32" spans="1:12" ht="51" customHeight="1" x14ac:dyDescent="0.25">
      <c r="A32" s="173" t="s">
        <v>195</v>
      </c>
      <c r="B32" s="174" t="s">
        <v>439</v>
      </c>
      <c r="C32" s="179">
        <v>45621</v>
      </c>
      <c r="D32" s="179">
        <v>45621</v>
      </c>
      <c r="E32" s="172" t="s">
        <v>561</v>
      </c>
      <c r="F32" s="172" t="s">
        <v>561</v>
      </c>
      <c r="G32" s="172" t="s">
        <v>561</v>
      </c>
      <c r="H32" s="172" t="s">
        <v>561</v>
      </c>
      <c r="I32" s="180">
        <v>1</v>
      </c>
      <c r="J32" s="180">
        <v>1</v>
      </c>
      <c r="K32" s="172" t="s">
        <v>561</v>
      </c>
      <c r="L32" s="172" t="s">
        <v>561</v>
      </c>
    </row>
    <row r="33" spans="1:12" ht="33" customHeight="1" x14ac:dyDescent="0.25">
      <c r="A33" s="173" t="s">
        <v>450</v>
      </c>
      <c r="B33" s="174" t="s">
        <v>370</v>
      </c>
      <c r="C33" s="178" t="s">
        <v>599</v>
      </c>
      <c r="D33" s="178" t="s">
        <v>599</v>
      </c>
      <c r="E33" s="172" t="s">
        <v>561</v>
      </c>
      <c r="F33" s="172" t="s">
        <v>561</v>
      </c>
      <c r="G33" s="172" t="s">
        <v>561</v>
      </c>
      <c r="H33" s="172" t="s">
        <v>561</v>
      </c>
      <c r="I33" s="172" t="s">
        <v>531</v>
      </c>
      <c r="J33" s="172" t="s">
        <v>531</v>
      </c>
      <c r="K33" s="172" t="s">
        <v>561</v>
      </c>
      <c r="L33" s="172" t="s">
        <v>561</v>
      </c>
    </row>
    <row r="34" spans="1:12" ht="51" customHeight="1" x14ac:dyDescent="0.25">
      <c r="A34" s="173" t="s">
        <v>451</v>
      </c>
      <c r="B34" s="174" t="s">
        <v>443</v>
      </c>
      <c r="C34" s="178" t="s">
        <v>599</v>
      </c>
      <c r="D34" s="178" t="s">
        <v>599</v>
      </c>
      <c r="E34" s="172" t="s">
        <v>561</v>
      </c>
      <c r="F34" s="172" t="s">
        <v>561</v>
      </c>
      <c r="G34" s="172" t="s">
        <v>561</v>
      </c>
      <c r="H34" s="172" t="s">
        <v>561</v>
      </c>
      <c r="I34" s="172" t="s">
        <v>531</v>
      </c>
      <c r="J34" s="172" t="s">
        <v>531</v>
      </c>
      <c r="K34" s="172" t="s">
        <v>561</v>
      </c>
      <c r="L34" s="172" t="s">
        <v>561</v>
      </c>
    </row>
    <row r="35" spans="1:12" ht="15.95" customHeight="1" x14ac:dyDescent="0.25">
      <c r="A35" s="173" t="s">
        <v>452</v>
      </c>
      <c r="B35" s="174" t="s">
        <v>196</v>
      </c>
      <c r="C35" s="179" t="s">
        <v>619</v>
      </c>
      <c r="D35" s="179" t="str">
        <f>C35</f>
        <v>15.05.2025</v>
      </c>
      <c r="E35" s="172" t="s">
        <v>561</v>
      </c>
      <c r="F35" s="172" t="s">
        <v>561</v>
      </c>
      <c r="G35" s="172" t="s">
        <v>561</v>
      </c>
      <c r="H35" s="172" t="s">
        <v>561</v>
      </c>
      <c r="I35" s="180">
        <v>1</v>
      </c>
      <c r="J35" s="180">
        <v>1</v>
      </c>
      <c r="K35" s="172" t="s">
        <v>561</v>
      </c>
      <c r="L35" s="172" t="s">
        <v>561</v>
      </c>
    </row>
    <row r="36" spans="1:12" ht="33" customHeight="1" x14ac:dyDescent="0.25">
      <c r="A36" s="173" t="s">
        <v>453</v>
      </c>
      <c r="B36" s="174" t="s">
        <v>435</v>
      </c>
      <c r="C36" s="178" t="s">
        <v>599</v>
      </c>
      <c r="D36" s="178" t="s">
        <v>599</v>
      </c>
      <c r="E36" s="172" t="s">
        <v>561</v>
      </c>
      <c r="F36" s="172" t="s">
        <v>561</v>
      </c>
      <c r="G36" s="172" t="s">
        <v>561</v>
      </c>
      <c r="H36" s="172" t="s">
        <v>561</v>
      </c>
      <c r="I36" s="172" t="s">
        <v>531</v>
      </c>
      <c r="J36" s="172" t="s">
        <v>531</v>
      </c>
      <c r="K36" s="172" t="s">
        <v>561</v>
      </c>
      <c r="L36" s="172" t="s">
        <v>561</v>
      </c>
    </row>
    <row r="37" spans="1:12" ht="61.5" customHeight="1" x14ac:dyDescent="0.25">
      <c r="A37" s="173" t="s">
        <v>454</v>
      </c>
      <c r="B37" s="174" t="s">
        <v>194</v>
      </c>
      <c r="C37" s="178" t="s">
        <v>600</v>
      </c>
      <c r="D37" s="178" t="s">
        <v>600</v>
      </c>
      <c r="E37" s="172" t="s">
        <v>561</v>
      </c>
      <c r="F37" s="172" t="s">
        <v>561</v>
      </c>
      <c r="G37" s="172" t="s">
        <v>561</v>
      </c>
      <c r="H37" s="172" t="s">
        <v>561</v>
      </c>
      <c r="I37" s="172" t="s">
        <v>531</v>
      </c>
      <c r="J37" s="172" t="s">
        <v>531</v>
      </c>
      <c r="K37" s="172" t="s">
        <v>561</v>
      </c>
      <c r="L37" s="172" t="s">
        <v>561</v>
      </c>
    </row>
    <row r="38" spans="1:12" s="177" customFormat="1" ht="15.95" customHeight="1" x14ac:dyDescent="0.25">
      <c r="A38" s="173" t="s">
        <v>455</v>
      </c>
      <c r="B38" s="173" t="s">
        <v>193</v>
      </c>
      <c r="C38" s="175" t="s">
        <v>561</v>
      </c>
      <c r="D38" s="175" t="s">
        <v>561</v>
      </c>
      <c r="E38" s="176" t="s">
        <v>561</v>
      </c>
      <c r="F38" s="176" t="s">
        <v>561</v>
      </c>
      <c r="G38" s="176" t="s">
        <v>561</v>
      </c>
      <c r="H38" s="176" t="s">
        <v>561</v>
      </c>
      <c r="I38" s="176" t="s">
        <v>531</v>
      </c>
      <c r="J38" s="176" t="s">
        <v>531</v>
      </c>
      <c r="K38" s="176" t="s">
        <v>561</v>
      </c>
      <c r="L38" s="176" t="s">
        <v>561</v>
      </c>
    </row>
    <row r="39" spans="1:12" ht="68.099999999999994" customHeight="1" x14ac:dyDescent="0.25">
      <c r="A39" s="173" t="s">
        <v>63</v>
      </c>
      <c r="B39" s="174" t="s">
        <v>440</v>
      </c>
      <c r="C39" s="179" t="s">
        <v>618</v>
      </c>
      <c r="D39" s="179" t="str">
        <f>C39</f>
        <v>08.09.2025</v>
      </c>
      <c r="E39" s="172" t="s">
        <v>561</v>
      </c>
      <c r="F39" s="172" t="s">
        <v>561</v>
      </c>
      <c r="G39" s="172" t="s">
        <v>561</v>
      </c>
      <c r="H39" s="172" t="s">
        <v>561</v>
      </c>
      <c r="I39" s="180">
        <v>1</v>
      </c>
      <c r="J39" s="180">
        <v>1</v>
      </c>
      <c r="K39" s="172" t="s">
        <v>561</v>
      </c>
      <c r="L39" s="172" t="s">
        <v>561</v>
      </c>
    </row>
    <row r="40" spans="1:12" ht="102.95" customHeight="1" x14ac:dyDescent="0.25">
      <c r="A40" s="173" t="s">
        <v>192</v>
      </c>
      <c r="B40" s="174" t="s">
        <v>442</v>
      </c>
      <c r="C40" s="178" t="s">
        <v>589</v>
      </c>
      <c r="D40" s="178" t="s">
        <v>589</v>
      </c>
      <c r="E40" s="172" t="s">
        <v>561</v>
      </c>
      <c r="F40" s="172" t="s">
        <v>561</v>
      </c>
      <c r="G40" s="172" t="s">
        <v>561</v>
      </c>
      <c r="H40" s="172" t="s">
        <v>561</v>
      </c>
      <c r="I40" s="172" t="s">
        <v>531</v>
      </c>
      <c r="J40" s="172" t="s">
        <v>531</v>
      </c>
      <c r="K40" s="172" t="s">
        <v>561</v>
      </c>
      <c r="L40" s="172" t="s">
        <v>561</v>
      </c>
    </row>
    <row r="41" spans="1:12" s="177" customFormat="1" ht="33" customHeight="1" x14ac:dyDescent="0.25">
      <c r="A41" s="173" t="s">
        <v>191</v>
      </c>
      <c r="B41" s="173" t="s">
        <v>520</v>
      </c>
      <c r="C41" s="175" t="s">
        <v>561</v>
      </c>
      <c r="D41" s="175" t="s">
        <v>561</v>
      </c>
      <c r="E41" s="176" t="s">
        <v>561</v>
      </c>
      <c r="F41" s="176" t="s">
        <v>561</v>
      </c>
      <c r="G41" s="176" t="s">
        <v>561</v>
      </c>
      <c r="H41" s="176" t="s">
        <v>561</v>
      </c>
      <c r="I41" s="176" t="s">
        <v>531</v>
      </c>
      <c r="J41" s="176" t="s">
        <v>531</v>
      </c>
      <c r="K41" s="176" t="s">
        <v>561</v>
      </c>
      <c r="L41" s="176" t="s">
        <v>561</v>
      </c>
    </row>
    <row r="42" spans="1:12" ht="51" customHeight="1" x14ac:dyDescent="0.25">
      <c r="A42" s="173" t="s">
        <v>62</v>
      </c>
      <c r="B42" s="174" t="s">
        <v>441</v>
      </c>
      <c r="C42" s="179">
        <v>46054</v>
      </c>
      <c r="D42" s="179">
        <v>46133</v>
      </c>
      <c r="E42" s="172" t="s">
        <v>561</v>
      </c>
      <c r="F42" s="172" t="s">
        <v>561</v>
      </c>
      <c r="G42" s="172" t="s">
        <v>561</v>
      </c>
      <c r="H42" s="172" t="s">
        <v>561</v>
      </c>
      <c r="I42" s="172" t="s">
        <v>531</v>
      </c>
      <c r="J42" s="172" t="s">
        <v>531</v>
      </c>
      <c r="K42" s="172" t="s">
        <v>561</v>
      </c>
      <c r="L42" s="172" t="s">
        <v>561</v>
      </c>
    </row>
    <row r="43" spans="1:12" ht="57" customHeight="1" x14ac:dyDescent="0.25">
      <c r="A43" s="173" t="s">
        <v>190</v>
      </c>
      <c r="B43" s="174" t="s">
        <v>188</v>
      </c>
      <c r="C43" s="178" t="s">
        <v>589</v>
      </c>
      <c r="D43" s="178" t="s">
        <v>589</v>
      </c>
      <c r="E43" s="172" t="s">
        <v>561</v>
      </c>
      <c r="F43" s="172" t="s">
        <v>561</v>
      </c>
      <c r="G43" s="172" t="s">
        <v>561</v>
      </c>
      <c r="H43" s="172" t="s">
        <v>561</v>
      </c>
      <c r="I43" s="172" t="s">
        <v>531</v>
      </c>
      <c r="J43" s="172" t="s">
        <v>531</v>
      </c>
      <c r="K43" s="172" t="s">
        <v>561</v>
      </c>
      <c r="L43" s="172" t="s">
        <v>561</v>
      </c>
    </row>
    <row r="44" spans="1:12" ht="15.95" customHeight="1" x14ac:dyDescent="0.25">
      <c r="A44" s="173" t="s">
        <v>189</v>
      </c>
      <c r="B44" s="174" t="s">
        <v>186</v>
      </c>
      <c r="C44" s="179">
        <f>D42</f>
        <v>46133</v>
      </c>
      <c r="D44" s="179">
        <v>46316</v>
      </c>
      <c r="E44" s="172" t="s">
        <v>561</v>
      </c>
      <c r="F44" s="172" t="s">
        <v>561</v>
      </c>
      <c r="G44" s="172" t="s">
        <v>561</v>
      </c>
      <c r="H44" s="172" t="s">
        <v>561</v>
      </c>
      <c r="I44" s="172" t="s">
        <v>531</v>
      </c>
      <c r="J44" s="172" t="s">
        <v>531</v>
      </c>
      <c r="K44" s="172" t="s">
        <v>561</v>
      </c>
      <c r="L44" s="172" t="s">
        <v>561</v>
      </c>
    </row>
    <row r="45" spans="1:12" ht="68.099999999999994" customHeight="1" x14ac:dyDescent="0.25">
      <c r="A45" s="173" t="s">
        <v>187</v>
      </c>
      <c r="B45" s="174" t="s">
        <v>446</v>
      </c>
      <c r="C45" s="178" t="s">
        <v>599</v>
      </c>
      <c r="D45" s="178" t="s">
        <v>599</v>
      </c>
      <c r="E45" s="172" t="s">
        <v>561</v>
      </c>
      <c r="F45" s="172" t="s">
        <v>561</v>
      </c>
      <c r="G45" s="172" t="s">
        <v>561</v>
      </c>
      <c r="H45" s="172" t="s">
        <v>561</v>
      </c>
      <c r="I45" s="172" t="s">
        <v>531</v>
      </c>
      <c r="J45" s="172" t="s">
        <v>531</v>
      </c>
      <c r="K45" s="172" t="s">
        <v>561</v>
      </c>
      <c r="L45" s="172" t="s">
        <v>561</v>
      </c>
    </row>
    <row r="46" spans="1:12" ht="155.1" customHeight="1" x14ac:dyDescent="0.25">
      <c r="A46" s="173" t="s">
        <v>185</v>
      </c>
      <c r="B46" s="174" t="s">
        <v>444</v>
      </c>
      <c r="C46" s="178" t="s">
        <v>599</v>
      </c>
      <c r="D46" s="178" t="s">
        <v>599</v>
      </c>
      <c r="E46" s="172" t="s">
        <v>561</v>
      </c>
      <c r="F46" s="172" t="s">
        <v>561</v>
      </c>
      <c r="G46" s="172" t="s">
        <v>561</v>
      </c>
      <c r="H46" s="172" t="s">
        <v>561</v>
      </c>
      <c r="I46" s="172" t="s">
        <v>531</v>
      </c>
      <c r="J46" s="172" t="s">
        <v>531</v>
      </c>
      <c r="K46" s="172" t="s">
        <v>561</v>
      </c>
      <c r="L46" s="172" t="s">
        <v>561</v>
      </c>
    </row>
    <row r="47" spans="1:12" ht="15.95" customHeight="1" x14ac:dyDescent="0.25">
      <c r="A47" s="173" t="s">
        <v>183</v>
      </c>
      <c r="B47" s="174" t="s">
        <v>184</v>
      </c>
      <c r="C47" s="179">
        <v>46317</v>
      </c>
      <c r="D47" s="179">
        <v>46356</v>
      </c>
      <c r="E47" s="172" t="s">
        <v>561</v>
      </c>
      <c r="F47" s="172" t="s">
        <v>561</v>
      </c>
      <c r="G47" s="172" t="s">
        <v>561</v>
      </c>
      <c r="H47" s="172" t="s">
        <v>561</v>
      </c>
      <c r="I47" s="172" t="s">
        <v>531</v>
      </c>
      <c r="J47" s="172" t="s">
        <v>531</v>
      </c>
      <c r="K47" s="172" t="s">
        <v>561</v>
      </c>
      <c r="L47" s="172" t="s">
        <v>561</v>
      </c>
    </row>
    <row r="48" spans="1:12" s="177" customFormat="1" ht="15.95" customHeight="1" x14ac:dyDescent="0.25">
      <c r="A48" s="173" t="s">
        <v>456</v>
      </c>
      <c r="B48" s="173" t="s">
        <v>182</v>
      </c>
      <c r="C48" s="175" t="s">
        <v>561</v>
      </c>
      <c r="D48" s="175" t="s">
        <v>561</v>
      </c>
      <c r="E48" s="176" t="s">
        <v>561</v>
      </c>
      <c r="F48" s="176" t="s">
        <v>561</v>
      </c>
      <c r="G48" s="176" t="s">
        <v>561</v>
      </c>
      <c r="H48" s="176" t="s">
        <v>561</v>
      </c>
      <c r="I48" s="176" t="s">
        <v>531</v>
      </c>
      <c r="J48" s="176" t="s">
        <v>531</v>
      </c>
      <c r="K48" s="176" t="s">
        <v>561</v>
      </c>
      <c r="L48" s="176" t="s">
        <v>561</v>
      </c>
    </row>
    <row r="49" spans="1:12" ht="33" customHeight="1" x14ac:dyDescent="0.25">
      <c r="A49" s="173" t="s">
        <v>61</v>
      </c>
      <c r="B49" s="174" t="s">
        <v>601</v>
      </c>
      <c r="C49" s="179">
        <v>46371</v>
      </c>
      <c r="D49" s="179">
        <v>46376</v>
      </c>
      <c r="E49" s="172" t="s">
        <v>561</v>
      </c>
      <c r="F49" s="172" t="s">
        <v>561</v>
      </c>
      <c r="G49" s="172" t="s">
        <v>561</v>
      </c>
      <c r="H49" s="172" t="s">
        <v>561</v>
      </c>
      <c r="I49" s="172" t="s">
        <v>531</v>
      </c>
      <c r="J49" s="172" t="s">
        <v>531</v>
      </c>
      <c r="K49" s="172" t="s">
        <v>561</v>
      </c>
      <c r="L49" s="172" t="s">
        <v>561</v>
      </c>
    </row>
    <row r="50" spans="1:12" ht="86.1" customHeight="1" x14ac:dyDescent="0.25">
      <c r="A50" s="173" t="s">
        <v>181</v>
      </c>
      <c r="B50" s="174" t="s">
        <v>445</v>
      </c>
      <c r="C50" s="179">
        <v>46383</v>
      </c>
      <c r="D50" s="179">
        <v>46383</v>
      </c>
      <c r="E50" s="172" t="s">
        <v>561</v>
      </c>
      <c r="F50" s="172" t="s">
        <v>561</v>
      </c>
      <c r="G50" s="172" t="s">
        <v>561</v>
      </c>
      <c r="H50" s="172" t="s">
        <v>561</v>
      </c>
      <c r="I50" s="172" t="s">
        <v>531</v>
      </c>
      <c r="J50" s="172" t="s">
        <v>531</v>
      </c>
      <c r="K50" s="172" t="s">
        <v>561</v>
      </c>
      <c r="L50" s="172" t="s">
        <v>561</v>
      </c>
    </row>
    <row r="51" spans="1:12" ht="51" customHeight="1" x14ac:dyDescent="0.25">
      <c r="A51" s="173" t="s">
        <v>180</v>
      </c>
      <c r="B51" s="174" t="s">
        <v>447</v>
      </c>
      <c r="C51" s="178" t="s">
        <v>599</v>
      </c>
      <c r="D51" s="178" t="s">
        <v>599</v>
      </c>
      <c r="E51" s="172" t="s">
        <v>561</v>
      </c>
      <c r="F51" s="172" t="s">
        <v>561</v>
      </c>
      <c r="G51" s="172" t="s">
        <v>561</v>
      </c>
      <c r="H51" s="172" t="s">
        <v>561</v>
      </c>
      <c r="I51" s="172" t="s">
        <v>531</v>
      </c>
      <c r="J51" s="172" t="s">
        <v>531</v>
      </c>
      <c r="K51" s="172" t="s">
        <v>561</v>
      </c>
      <c r="L51" s="172" t="s">
        <v>561</v>
      </c>
    </row>
    <row r="52" spans="1:12" ht="51" customHeight="1" x14ac:dyDescent="0.25">
      <c r="A52" s="173" t="s">
        <v>178</v>
      </c>
      <c r="B52" s="174" t="s">
        <v>179</v>
      </c>
      <c r="C52" s="178" t="s">
        <v>599</v>
      </c>
      <c r="D52" s="178" t="s">
        <v>599</v>
      </c>
      <c r="E52" s="172" t="s">
        <v>561</v>
      </c>
      <c r="F52" s="172" t="s">
        <v>561</v>
      </c>
      <c r="G52" s="172" t="s">
        <v>561</v>
      </c>
      <c r="H52" s="172" t="s">
        <v>561</v>
      </c>
      <c r="I52" s="172" t="s">
        <v>531</v>
      </c>
      <c r="J52" s="172" t="s">
        <v>531</v>
      </c>
      <c r="K52" s="172" t="s">
        <v>561</v>
      </c>
      <c r="L52" s="172" t="s">
        <v>561</v>
      </c>
    </row>
    <row r="53" spans="1:12" ht="33" customHeight="1" x14ac:dyDescent="0.25">
      <c r="A53" s="173" t="s">
        <v>177</v>
      </c>
      <c r="B53" s="174" t="s">
        <v>448</v>
      </c>
      <c r="C53" s="179">
        <v>46387</v>
      </c>
      <c r="D53" s="179">
        <v>46387</v>
      </c>
      <c r="E53" s="172" t="s">
        <v>561</v>
      </c>
      <c r="F53" s="172" t="s">
        <v>561</v>
      </c>
      <c r="G53" s="172" t="s">
        <v>561</v>
      </c>
      <c r="H53" s="172" t="s">
        <v>561</v>
      </c>
      <c r="I53" s="172" t="s">
        <v>531</v>
      </c>
      <c r="J53" s="172" t="s">
        <v>531</v>
      </c>
      <c r="K53" s="172" t="s">
        <v>561</v>
      </c>
      <c r="L53" s="172" t="s">
        <v>561</v>
      </c>
    </row>
    <row r="54" spans="1:12" ht="33" customHeight="1" x14ac:dyDescent="0.25">
      <c r="A54" s="173" t="s">
        <v>449</v>
      </c>
      <c r="B54" s="174" t="s">
        <v>602</v>
      </c>
      <c r="C54" s="178" t="s">
        <v>599</v>
      </c>
      <c r="D54" s="178" t="s">
        <v>599</v>
      </c>
      <c r="E54" s="172" t="s">
        <v>561</v>
      </c>
      <c r="F54" s="172" t="s">
        <v>561</v>
      </c>
      <c r="G54" s="172" t="s">
        <v>561</v>
      </c>
      <c r="H54" s="172" t="s">
        <v>561</v>
      </c>
      <c r="I54" s="172" t="s">
        <v>531</v>
      </c>
      <c r="J54" s="172" t="s">
        <v>531</v>
      </c>
      <c r="K54" s="172" t="s">
        <v>561</v>
      </c>
      <c r="L54" s="172" t="s">
        <v>561</v>
      </c>
    </row>
    <row r="55" spans="1:12" ht="11.1" customHeight="1" x14ac:dyDescent="0.2"/>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2025-11-11T07:34:17Z</dcterms:modified>
</cp:coreProperties>
</file>